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HR\HR-Advies\01. RECRUITMENT\Screening\"/>
    </mc:Choice>
  </mc:AlternateContent>
  <bookViews>
    <workbookView xWindow="0" yWindow="0" windowWidth="23250" windowHeight="13170"/>
  </bookViews>
  <sheets>
    <sheet name="Blad1" sheetId="1" r:id="rId1"/>
    <sheet name="Sheet1" sheetId="2" r:id="rId2"/>
  </sheets>
  <definedNames>
    <definedName name="hoescreenen">Sheet1!$A$9:$B$13</definedName>
    <definedName name="janee">Blad1!$A$24:$A$25</definedName>
    <definedName name="SoortScreening">Sheet1!$A$3:$B$7</definedName>
    <definedName name="TypeScreening">Sheet1!$A$3:$B$6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E14" i="1" l="1"/>
  <c r="D14" i="1"/>
  <c r="C14" i="1"/>
  <c r="F13" i="1"/>
  <c r="G13" i="1" s="1"/>
  <c r="F12" i="1"/>
  <c r="G12" i="1" s="1"/>
  <c r="F11" i="1"/>
  <c r="G11" i="1" s="1"/>
  <c r="F10" i="1"/>
  <c r="G10" i="1" s="1"/>
  <c r="F8" i="1"/>
  <c r="G8" i="1" s="1"/>
  <c r="F9" i="1"/>
  <c r="G9" i="1" s="1"/>
  <c r="F7" i="1"/>
  <c r="G7" i="1" s="1"/>
  <c r="F6" i="1"/>
  <c r="G6" i="1" s="1"/>
  <c r="F5" i="1"/>
  <c r="G5" i="1" s="1"/>
  <c r="F14" i="1" l="1"/>
  <c r="A16" i="1" s="1"/>
  <c r="B16" i="1" s="1"/>
  <c r="B17" i="1" l="1"/>
</calcChain>
</file>

<file path=xl/sharedStrings.xml><?xml version="1.0" encoding="utf-8"?>
<sst xmlns="http://schemas.openxmlformats.org/spreadsheetml/2006/main" count="84" uniqueCount="48">
  <si>
    <t>A</t>
  </si>
  <si>
    <t>B</t>
  </si>
  <si>
    <t>D</t>
  </si>
  <si>
    <t>C</t>
  </si>
  <si>
    <t>E</t>
  </si>
  <si>
    <t>Screeningsmogelijkheden</t>
  </si>
  <si>
    <t>Yes</t>
  </si>
  <si>
    <t>No</t>
  </si>
  <si>
    <t>Low</t>
  </si>
  <si>
    <t>High</t>
  </si>
  <si>
    <t>Middle</t>
  </si>
  <si>
    <t>Logic</t>
  </si>
  <si>
    <t>Everything low</t>
  </si>
  <si>
    <t>One time middle</t>
  </si>
  <si>
    <t>One time high</t>
  </si>
  <si>
    <t>More than 3 times middle</t>
  </si>
  <si>
    <t>Comment</t>
  </si>
  <si>
    <t>Screening advice</t>
  </si>
  <si>
    <t>Risk area</t>
  </si>
  <si>
    <t>Power</t>
  </si>
  <si>
    <t>Interests</t>
  </si>
  <si>
    <t>Money</t>
  </si>
  <si>
    <t>Information</t>
  </si>
  <si>
    <t>Process</t>
  </si>
  <si>
    <t xml:space="preserve">BELOW YOU CAN FIND ADDITIONAL DATA </t>
  </si>
  <si>
    <t>Format is not filled in entirely and/or correctly</t>
  </si>
  <si>
    <t>Dealing with money and / or budget authority</t>
  </si>
  <si>
    <t>Vulnerable groups</t>
  </si>
  <si>
    <t>Service departments</t>
  </si>
  <si>
    <t>Business transactions/relationships</t>
  </si>
  <si>
    <t>A degree of power that, based on status, expertise and skill, could be
used to influence persons or decision making</t>
  </si>
  <si>
    <t>Conflicts of interest</t>
  </si>
  <si>
    <t>Remit</t>
  </si>
  <si>
    <t>Independently establishing and maintaining business contacts</t>
  </si>
  <si>
    <t>Activities surrounding the care of minors and/or people in need of care (the elderly or the disabled)</t>
  </si>
  <si>
    <t>Authorized access, without immediate and continuous monitoring, to
confidential information and information that is relevant for corporate vitality</t>
  </si>
  <si>
    <t>When knowledge and power may be abused that arises in the provision of
services</t>
  </si>
  <si>
    <t>As a result of sabotage and destruction, essential business processes may be
disrupted. This may endanger the safety of persons and goods</t>
  </si>
  <si>
    <t>This risk area includes negotiations about quotations, consulting and
mediation services, concluding contracts and other negotiations</t>
  </si>
  <si>
    <t xml:space="preserve">Complete digital screening (with increased risk profile) = Complete screening at Validata </t>
  </si>
  <si>
    <t xml:space="preserve">- Identity check
- Copies of diplomas (highest degree completed/most relevant diploma)
- Work experience (for the last five years)
- Integrity
- Internet profile
- (Online) application for a certificate of good conduct (VOG)
- CV in European format
- Credit standing/payment behavior, registered companies, civil law judgements, guardianship register
</t>
  </si>
  <si>
    <t xml:space="preserve">Extensive screening (for top functions and with a very high risk profile) = Complete + at Validata (including Hoffmann) </t>
  </si>
  <si>
    <t xml:space="preserve">Discussion of the hiring process and submitting all documents concerning the candidate:
- Permission statement to be signed by the candidate
- Questionnaire to be completed and signed by the candidate
- Application and verification of the VOG certificate of good conduct
- Application and check of a copy of financial information from the credit registration
foundation (if desired)
- Limited research of public registers, databases, archives, reference books and
other sources
- Limited analysis of curriculum vitae
- Integrity test (Savvy test) and analysis of results
- Brief interview with candidate at an external agency
- Limited verification of documents and records, such as identity documents,
diplomas, employment contracts, payslip’s and other products
- Verification via telephone of the employment and training history
- Analysis and matching data
- Limited reports
</t>
  </si>
  <si>
    <t>JOB PROFILE SCREENING ANALYSIS</t>
  </si>
  <si>
    <t>Basic digital screening (with light risk profile) = Basic screening at Validata</t>
  </si>
  <si>
    <t xml:space="preserve">- Identity check
- Copies of diplomas (highest degree completed/most relevant diploma)
- Work experience (for the last five years)
- Integrity
- Internet profile
- (Online) application for a certificate of good conduct (VOG, the fee of ± € 33,85 has to be paid by the new employee. DigiD login code is required)
- CV in European format
</t>
  </si>
  <si>
    <r>
      <t xml:space="preserve">The following data/information is requested by HR during the application process. This is done before an employment is offered to the applicant. The data/information is saved in the personnel file.
- Copies of diplomas (highest degree completed/most relevant diploma)
- Verification of the candidate’s identity by means of copy of passport/other form of identification
- Completed and signed information form
- Submitted CV by candidate
The supervisor requests the following information:
- References: The candidate provides two or more references. References include a description of the candidate’s performance. References are added to CV selection and the recruitment process
- Internet search using the applicant’s name (for example on LinkedIn, Facebook and/or other social media channels)
</t>
    </r>
    <r>
      <rPr>
        <b/>
        <sz val="11"/>
        <color rgb="FF006100"/>
        <rFont val="Calibri"/>
        <family val="2"/>
        <scheme val="minor"/>
      </rPr>
      <t>A+ Light digital Screening at Validata= only ID-verification and initiating Certificate of Conduct (VOG)</t>
    </r>
  </si>
  <si>
    <t>Standard screening (A) or Light digital screening at Validata (A+): only ID-verification &amp; initating Certificate of Conduct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</si>
</sst>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0" tint="-0.34998626667073579"/>
      <name val="Calibri"/>
      <family val="2"/>
      <scheme val="minor"/>
    </font>
    <font>
      <b/>
      <sz val="16"/>
      <color theme="9" tint="0.7999816888943144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6"/>
      <color theme="5" tint="0.79998168889431442"/>
      <name val="Calibri"/>
      <family val="2"/>
      <scheme val="minor"/>
    </font>
    <font>
      <sz val="12"/>
      <color theme="5" tint="0.79998168889431442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0" applyNumberFormat="0" applyAlignment="0" applyProtection="0"/>
    <xf numFmtId="0" fontId="15" fillId="12" borderId="21" applyNumberFormat="0" applyAlignment="0" applyProtection="0"/>
    <xf numFmtId="0" fontId="16" fillId="13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/>
    <xf numFmtId="0" fontId="0" fillId="3" borderId="9" xfId="0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1" fillId="3" borderId="11" xfId="0" applyFont="1" applyFill="1" applyBorder="1"/>
    <xf numFmtId="0" fontId="0" fillId="4" borderId="12" xfId="0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1" fillId="4" borderId="13" xfId="0" applyFont="1" applyFill="1" applyBorder="1"/>
    <xf numFmtId="0" fontId="0" fillId="3" borderId="12" xfId="0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1" fillId="3" borderId="13" xfId="0" applyFont="1" applyFill="1" applyBorder="1"/>
    <xf numFmtId="0" fontId="0" fillId="3" borderId="14" xfId="0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1" fillId="3" borderId="16" xfId="0" applyFont="1" applyFill="1" applyBorder="1"/>
    <xf numFmtId="0" fontId="0" fillId="4" borderId="12" xfId="0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5" borderId="14" xfId="0" applyFill="1" applyBorder="1"/>
    <xf numFmtId="0" fontId="7" fillId="3" borderId="10" xfId="0" applyFont="1" applyFill="1" applyBorder="1"/>
    <xf numFmtId="0" fontId="7" fillId="4" borderId="0" xfId="0" applyFont="1" applyFill="1" applyBorder="1"/>
    <xf numFmtId="0" fontId="7" fillId="3" borderId="0" xfId="0" applyFont="1" applyFill="1" applyBorder="1"/>
    <xf numFmtId="0" fontId="7" fillId="3" borderId="15" xfId="0" applyFont="1" applyFill="1" applyBorder="1"/>
    <xf numFmtId="0" fontId="7" fillId="0" borderId="0" xfId="0" applyFont="1"/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>
      <alignment wrapText="1"/>
    </xf>
    <xf numFmtId="0" fontId="0" fillId="5" borderId="13" xfId="0" applyFill="1" applyBorder="1"/>
    <xf numFmtId="0" fontId="8" fillId="6" borderId="9" xfId="0" applyFont="1" applyFill="1" applyBorder="1" applyAlignment="1">
      <alignment vertical="top"/>
    </xf>
    <xf numFmtId="0" fontId="9" fillId="6" borderId="10" xfId="0" applyFont="1" applyFill="1" applyBorder="1"/>
    <xf numFmtId="0" fontId="9" fillId="6" borderId="11" xfId="0" applyFont="1" applyFill="1" applyBorder="1"/>
    <xf numFmtId="0" fontId="6" fillId="6" borderId="1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0" fillId="7" borderId="17" xfId="0" applyFill="1" applyBorder="1" applyAlignment="1">
      <alignment horizontal="left"/>
    </xf>
    <xf numFmtId="0" fontId="10" fillId="6" borderId="15" xfId="0" applyFont="1" applyFill="1" applyBorder="1" applyAlignment="1"/>
    <xf numFmtId="0" fontId="2" fillId="5" borderId="12" xfId="0" applyFont="1" applyFill="1" applyBorder="1" applyAlignment="1">
      <alignment horizontal="center"/>
    </xf>
    <xf numFmtId="0" fontId="11" fillId="8" borderId="0" xfId="0" applyFont="1" applyFill="1"/>
    <xf numFmtId="0" fontId="11" fillId="8" borderId="0" xfId="0" applyFont="1" applyFill="1" applyAlignment="1">
      <alignment wrapText="1"/>
    </xf>
    <xf numFmtId="0" fontId="12" fillId="9" borderId="0" xfId="1" applyAlignment="1">
      <alignment vertical="top"/>
    </xf>
    <xf numFmtId="0" fontId="12" fillId="9" borderId="0" xfId="1" applyAlignment="1">
      <alignment vertical="top" wrapText="1"/>
    </xf>
    <xf numFmtId="0" fontId="14" fillId="11" borderId="20" xfId="3" applyAlignment="1">
      <alignment vertical="top"/>
    </xf>
    <xf numFmtId="0" fontId="13" fillId="10" borderId="0" xfId="2" applyAlignment="1">
      <alignment vertical="top"/>
    </xf>
    <xf numFmtId="0" fontId="14" fillId="11" borderId="20" xfId="3" quotePrefix="1" applyAlignment="1">
      <alignment vertical="top" wrapText="1"/>
    </xf>
    <xf numFmtId="0" fontId="15" fillId="12" borderId="21" xfId="4" applyAlignment="1">
      <alignment vertical="top"/>
    </xf>
    <xf numFmtId="0" fontId="16" fillId="13" borderId="0" xfId="5" applyAlignment="1">
      <alignment vertical="top"/>
    </xf>
    <xf numFmtId="0" fontId="16" fillId="13" borderId="0" xfId="5" quotePrefix="1" applyAlignment="1">
      <alignment vertical="top"/>
    </xf>
    <xf numFmtId="0" fontId="17" fillId="0" borderId="0" xfId="0" applyFont="1"/>
    <xf numFmtId="0" fontId="18" fillId="0" borderId="0" xfId="0" applyFont="1"/>
    <xf numFmtId="0" fontId="0" fillId="4" borderId="0" xfId="0" applyFill="1" applyBorder="1" applyAlignment="1" applyProtection="1">
      <alignment horizontal="center"/>
      <protection locked="0"/>
    </xf>
    <xf numFmtId="0" fontId="19" fillId="9" borderId="0" xfId="1" applyFont="1"/>
    <xf numFmtId="0" fontId="20" fillId="10" borderId="0" xfId="2" applyFont="1"/>
    <xf numFmtId="0" fontId="21" fillId="11" borderId="20" xfId="3" applyFont="1"/>
    <xf numFmtId="0" fontId="15" fillId="12" borderId="21" xfId="4" applyFont="1"/>
    <xf numFmtId="0" fontId="15" fillId="13" borderId="0" xfId="5" applyFont="1"/>
    <xf numFmtId="0" fontId="22" fillId="6" borderId="0" xfId="0" applyFont="1" applyFill="1" applyBorder="1" applyAlignment="1">
      <alignment horizontal="center"/>
    </xf>
    <xf numFmtId="0" fontId="23" fillId="0" borderId="0" xfId="0" applyFont="1"/>
    <xf numFmtId="0" fontId="0" fillId="3" borderId="12" xfId="0" applyFill="1" applyBorder="1" applyAlignment="1">
      <alignment vertical="top" wrapText="1"/>
    </xf>
    <xf numFmtId="0" fontId="16" fillId="12" borderId="21" xfId="4" applyFont="1" applyAlignment="1">
      <alignment vertical="top" wrapText="1"/>
    </xf>
    <xf numFmtId="0" fontId="13" fillId="10" borderId="0" xfId="2" quotePrefix="1" applyAlignment="1">
      <alignment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10" fillId="6" borderId="15" xfId="0" applyFont="1" applyFill="1" applyBorder="1" applyAlignment="1">
      <alignment horizontal="left"/>
    </xf>
  </cellXfs>
  <cellStyles count="6">
    <cellStyle name="60% - Accent5" xfId="5" builtinId="48"/>
    <cellStyle name="Check Cell" xfId="4" builtinId="2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76200</xdr:rowOff>
    </xdr:from>
    <xdr:to>
      <xdr:col>0</xdr:col>
      <xdr:colOff>533400</xdr:colOff>
      <xdr:row>1</xdr:row>
      <xdr:rowOff>177800</xdr:rowOff>
    </xdr:to>
    <xdr:sp macro="" textlink="">
      <xdr:nvSpPr>
        <xdr:cNvPr id="2" name="Verbindingslijn 1">
          <a:extLst>
            <a:ext uri="{FF2B5EF4-FFF2-40B4-BE49-F238E27FC236}">
              <a16:creationId xmlns:a16="http://schemas.microsoft.com/office/drawing/2014/main" id="{7D7DB41A-CD54-794E-BA8F-A262A7ED8A19}"/>
            </a:ext>
          </a:extLst>
        </xdr:cNvPr>
        <xdr:cNvSpPr/>
      </xdr:nvSpPr>
      <xdr:spPr>
        <a:xfrm>
          <a:off x="203200" y="76200"/>
          <a:ext cx="330200" cy="317500"/>
        </a:xfrm>
        <a:prstGeom prst="flowChartConnector">
          <a:avLst/>
        </a:prstGeom>
        <a:gradFill>
          <a:gsLst>
            <a:gs pos="0">
              <a:srgbClr val="C00000"/>
            </a:gs>
            <a:gs pos="50000">
              <a:srgbClr val="FF0000"/>
            </a:gs>
            <a:gs pos="100000">
              <a:schemeClr val="accent2">
                <a:lumMod val="75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1</a:t>
          </a:r>
        </a:p>
      </xdr:txBody>
    </xdr:sp>
    <xdr:clientData/>
  </xdr:twoCellAnchor>
  <xdr:twoCellAnchor>
    <xdr:from>
      <xdr:col>3</xdr:col>
      <xdr:colOff>215900</xdr:colOff>
      <xdr:row>2</xdr:row>
      <xdr:rowOff>50800</xdr:rowOff>
    </xdr:from>
    <xdr:to>
      <xdr:col>3</xdr:col>
      <xdr:colOff>546100</xdr:colOff>
      <xdr:row>3</xdr:row>
      <xdr:rowOff>152400</xdr:rowOff>
    </xdr:to>
    <xdr:sp macro="" textlink="">
      <xdr:nvSpPr>
        <xdr:cNvPr id="3" name="Verbindingslijn 2">
          <a:extLst>
            <a:ext uri="{FF2B5EF4-FFF2-40B4-BE49-F238E27FC236}">
              <a16:creationId xmlns:a16="http://schemas.microsoft.com/office/drawing/2014/main" id="{CE3AF2D1-AF4E-A24A-8BD2-949F1DEE9957}"/>
            </a:ext>
          </a:extLst>
        </xdr:cNvPr>
        <xdr:cNvSpPr/>
      </xdr:nvSpPr>
      <xdr:spPr>
        <a:xfrm>
          <a:off x="6578600" y="482600"/>
          <a:ext cx="330200" cy="317500"/>
        </a:xfrm>
        <a:prstGeom prst="flowChartConnector">
          <a:avLst/>
        </a:prstGeom>
        <a:gradFill>
          <a:gsLst>
            <a:gs pos="0">
              <a:srgbClr val="C00000"/>
            </a:gs>
            <a:gs pos="50000">
              <a:srgbClr val="FF0000"/>
            </a:gs>
            <a:gs pos="100000">
              <a:schemeClr val="accent2">
                <a:lumMod val="75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2</a:t>
          </a:r>
        </a:p>
      </xdr:txBody>
    </xdr:sp>
    <xdr:clientData/>
  </xdr:twoCellAnchor>
  <xdr:twoCellAnchor>
    <xdr:from>
      <xdr:col>0</xdr:col>
      <xdr:colOff>114300</xdr:colOff>
      <xdr:row>13</xdr:row>
      <xdr:rowOff>165100</xdr:rowOff>
    </xdr:from>
    <xdr:to>
      <xdr:col>0</xdr:col>
      <xdr:colOff>444500</xdr:colOff>
      <xdr:row>15</xdr:row>
      <xdr:rowOff>0</xdr:rowOff>
    </xdr:to>
    <xdr:sp macro="" textlink="">
      <xdr:nvSpPr>
        <xdr:cNvPr id="4" name="Verbindingslijn 3">
          <a:extLst>
            <a:ext uri="{FF2B5EF4-FFF2-40B4-BE49-F238E27FC236}">
              <a16:creationId xmlns:a16="http://schemas.microsoft.com/office/drawing/2014/main" id="{BBFF9209-791E-D147-B464-4F92082A1A14}"/>
            </a:ext>
          </a:extLst>
        </xdr:cNvPr>
        <xdr:cNvSpPr/>
      </xdr:nvSpPr>
      <xdr:spPr>
        <a:xfrm>
          <a:off x="114300" y="4749800"/>
          <a:ext cx="330200" cy="317500"/>
        </a:xfrm>
        <a:prstGeom prst="flowChartConnector">
          <a:avLst/>
        </a:prstGeom>
        <a:gradFill>
          <a:gsLst>
            <a:gs pos="0">
              <a:srgbClr val="C00000"/>
            </a:gs>
            <a:gs pos="50000">
              <a:srgbClr val="FF0000"/>
            </a:gs>
            <a:gs pos="100000">
              <a:schemeClr val="accent2">
                <a:lumMod val="75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4" zoomScale="80" zoomScaleNormal="80" workbookViewId="0">
      <selection activeCell="D5" sqref="D5"/>
    </sheetView>
  </sheetViews>
  <sheetFormatPr defaultColWidth="11" defaultRowHeight="15.75" x14ac:dyDescent="0.25"/>
  <cols>
    <col min="1" max="1" width="11.75" customWidth="1"/>
    <col min="2" max="2" width="107.625" style="1" customWidth="1"/>
    <col min="6" max="6" width="2.875" customWidth="1"/>
    <col min="7" max="7" width="28" customWidth="1"/>
    <col min="9" max="9" width="29.625" customWidth="1"/>
    <col min="10" max="10" width="29.125" customWidth="1"/>
    <col min="11" max="11" width="21.625" customWidth="1"/>
  </cols>
  <sheetData>
    <row r="1" spans="1:11" ht="16.5" thickBot="1" x14ac:dyDescent="0.3">
      <c r="A1" s="62"/>
      <c r="B1" s="94" t="s">
        <v>43</v>
      </c>
      <c r="C1" s="94"/>
      <c r="D1" s="94"/>
      <c r="E1" s="94"/>
      <c r="F1" s="94"/>
      <c r="G1" s="94"/>
    </row>
    <row r="2" spans="1:11" ht="16.5" thickBot="1" x14ac:dyDescent="0.3">
      <c r="A2" s="61"/>
      <c r="B2" s="91"/>
      <c r="C2" s="92"/>
      <c r="D2" s="92"/>
      <c r="E2" s="92"/>
      <c r="F2" s="92"/>
      <c r="G2" s="93"/>
    </row>
    <row r="3" spans="1:11" ht="16.5" thickBot="1" x14ac:dyDescent="0.3"/>
    <row r="4" spans="1:11" ht="30.95" customHeight="1" thickBot="1" x14ac:dyDescent="0.4">
      <c r="A4" s="89" t="s">
        <v>18</v>
      </c>
      <c r="B4" s="90"/>
      <c r="C4" s="58" t="s">
        <v>8</v>
      </c>
      <c r="D4" s="59" t="s">
        <v>10</v>
      </c>
      <c r="E4" s="60" t="s">
        <v>9</v>
      </c>
      <c r="F4" s="89" t="s">
        <v>16</v>
      </c>
      <c r="G4" s="90"/>
      <c r="I4" s="82"/>
      <c r="J4" s="82"/>
      <c r="K4" s="82"/>
    </row>
    <row r="5" spans="1:11" ht="30.95" customHeight="1" x14ac:dyDescent="0.25">
      <c r="A5" s="17" t="s">
        <v>32</v>
      </c>
      <c r="B5" s="18" t="s">
        <v>33</v>
      </c>
      <c r="C5" s="31" t="s">
        <v>6</v>
      </c>
      <c r="D5" s="32" t="s">
        <v>7</v>
      </c>
      <c r="E5" s="33" t="s">
        <v>7</v>
      </c>
      <c r="F5" s="44">
        <f>COUNTIF(C5:E5,"yes")</f>
        <v>1</v>
      </c>
      <c r="G5" s="19" t="str">
        <f t="shared" ref="G5:G13" si="0">IF(F5=1,"","Choose one value for each row")</f>
        <v/>
      </c>
      <c r="I5" s="83"/>
      <c r="J5" s="83"/>
      <c r="K5" s="83"/>
    </row>
    <row r="6" spans="1:11" ht="30.95" customHeight="1" x14ac:dyDescent="0.25">
      <c r="A6" s="20" t="s">
        <v>27</v>
      </c>
      <c r="B6" s="21" t="s">
        <v>34</v>
      </c>
      <c r="C6" s="34" t="s">
        <v>6</v>
      </c>
      <c r="D6" s="35" t="s">
        <v>7</v>
      </c>
      <c r="E6" s="36" t="s">
        <v>7</v>
      </c>
      <c r="F6" s="45">
        <f>COUNTIF(C6:E6,"yes")</f>
        <v>1</v>
      </c>
      <c r="G6" s="22" t="str">
        <f t="shared" si="0"/>
        <v/>
      </c>
      <c r="I6" s="83"/>
      <c r="J6" s="83"/>
      <c r="K6" s="83"/>
    </row>
    <row r="7" spans="1:11" ht="30.95" customHeight="1" x14ac:dyDescent="0.25">
      <c r="A7" s="23" t="s">
        <v>19</v>
      </c>
      <c r="B7" s="24" t="s">
        <v>30</v>
      </c>
      <c r="C7" s="37" t="s">
        <v>6</v>
      </c>
      <c r="D7" s="38" t="s">
        <v>7</v>
      </c>
      <c r="E7" s="39" t="s">
        <v>7</v>
      </c>
      <c r="F7" s="46">
        <f>COUNTIF(C7:E7,"yes")</f>
        <v>1</v>
      </c>
      <c r="G7" s="25" t="str">
        <f t="shared" si="0"/>
        <v/>
      </c>
      <c r="I7" s="83"/>
      <c r="J7" s="83"/>
      <c r="K7" s="83"/>
    </row>
    <row r="8" spans="1:11" ht="30.95" customHeight="1" x14ac:dyDescent="0.25">
      <c r="A8" s="29" t="s">
        <v>20</v>
      </c>
      <c r="B8" s="21" t="s">
        <v>31</v>
      </c>
      <c r="C8" s="34" t="s">
        <v>6</v>
      </c>
      <c r="D8" s="35" t="s">
        <v>7</v>
      </c>
      <c r="E8" s="36" t="s">
        <v>7</v>
      </c>
      <c r="F8" s="45">
        <f>COUNTIF(C8:E8,"yes")</f>
        <v>1</v>
      </c>
      <c r="G8" s="22" t="str">
        <f t="shared" si="0"/>
        <v/>
      </c>
      <c r="I8" s="83"/>
      <c r="J8" s="83"/>
      <c r="K8" s="83"/>
    </row>
    <row r="9" spans="1:11" ht="30.95" customHeight="1" x14ac:dyDescent="0.25">
      <c r="A9" s="23" t="s">
        <v>21</v>
      </c>
      <c r="B9" s="24" t="s">
        <v>26</v>
      </c>
      <c r="C9" s="37" t="s">
        <v>6</v>
      </c>
      <c r="D9" s="38" t="s">
        <v>7</v>
      </c>
      <c r="E9" s="39" t="s">
        <v>7</v>
      </c>
      <c r="F9" s="46">
        <f>COUNTIF(C9:E9,"Yes")</f>
        <v>1</v>
      </c>
      <c r="G9" s="25" t="str">
        <f t="shared" si="0"/>
        <v/>
      </c>
      <c r="I9" s="83"/>
      <c r="J9" s="83"/>
      <c r="K9" s="83"/>
    </row>
    <row r="10" spans="1:11" ht="30.95" customHeight="1" x14ac:dyDescent="0.25">
      <c r="A10" s="29" t="s">
        <v>22</v>
      </c>
      <c r="B10" s="21" t="s">
        <v>35</v>
      </c>
      <c r="C10" s="34" t="s">
        <v>6</v>
      </c>
      <c r="D10" s="76" t="s">
        <v>7</v>
      </c>
      <c r="E10" s="36" t="s">
        <v>7</v>
      </c>
      <c r="F10" s="45">
        <f>COUNTIF(C10:E10,"Yes")</f>
        <v>1</v>
      </c>
      <c r="G10" s="22" t="str">
        <f t="shared" si="0"/>
        <v/>
      </c>
      <c r="I10" s="83"/>
      <c r="J10" s="83"/>
      <c r="K10" s="83"/>
    </row>
    <row r="11" spans="1:11" ht="30.95" customHeight="1" x14ac:dyDescent="0.25">
      <c r="A11" s="84" t="s">
        <v>28</v>
      </c>
      <c r="B11" s="24" t="s">
        <v>36</v>
      </c>
      <c r="C11" s="37" t="s">
        <v>6</v>
      </c>
      <c r="D11" s="38" t="s">
        <v>7</v>
      </c>
      <c r="E11" s="39" t="s">
        <v>7</v>
      </c>
      <c r="F11" s="46">
        <f>COUNTIF(C11:E11,"Yes")</f>
        <v>1</v>
      </c>
      <c r="G11" s="25" t="str">
        <f t="shared" si="0"/>
        <v/>
      </c>
      <c r="I11" s="83"/>
      <c r="J11" s="83"/>
      <c r="K11" s="83"/>
    </row>
    <row r="12" spans="1:11" ht="30.95" customHeight="1" x14ac:dyDescent="0.25">
      <c r="A12" s="29" t="s">
        <v>23</v>
      </c>
      <c r="B12" s="30" t="s">
        <v>37</v>
      </c>
      <c r="C12" s="34" t="s">
        <v>6</v>
      </c>
      <c r="D12" s="35" t="s">
        <v>7</v>
      </c>
      <c r="E12" s="36" t="s">
        <v>7</v>
      </c>
      <c r="F12" s="45">
        <f>COUNTIF(C12:E12,"Yes")</f>
        <v>1</v>
      </c>
      <c r="G12" s="22" t="str">
        <f t="shared" si="0"/>
        <v/>
      </c>
      <c r="I12" s="83"/>
      <c r="J12" s="83"/>
      <c r="K12" s="83"/>
    </row>
    <row r="13" spans="1:11" ht="53.45" customHeight="1" thickBot="1" x14ac:dyDescent="0.3">
      <c r="A13" s="26" t="s">
        <v>29</v>
      </c>
      <c r="B13" s="27" t="s">
        <v>38</v>
      </c>
      <c r="C13" s="40" t="s">
        <v>6</v>
      </c>
      <c r="D13" s="41" t="s">
        <v>7</v>
      </c>
      <c r="E13" s="42" t="s">
        <v>7</v>
      </c>
      <c r="F13" s="47">
        <f>COUNTIF(C13:E13,"Yes")</f>
        <v>1</v>
      </c>
      <c r="G13" s="28" t="str">
        <f t="shared" si="0"/>
        <v/>
      </c>
      <c r="I13" s="83"/>
      <c r="J13" s="83"/>
      <c r="K13" s="83"/>
    </row>
    <row r="14" spans="1:11" ht="16.5" thickBot="1" x14ac:dyDescent="0.3">
      <c r="A14" s="2"/>
      <c r="B14" s="3"/>
      <c r="C14" s="49">
        <f>COUNTIF(C5:C13,"yes")</f>
        <v>9</v>
      </c>
      <c r="D14" s="50">
        <f>COUNTIF(D5:D13,"yes")</f>
        <v>0</v>
      </c>
      <c r="E14" s="51">
        <f>COUNTIF(E5:E13,"yes")</f>
        <v>0</v>
      </c>
      <c r="F14" s="48">
        <f>SUM(C14:E14)</f>
        <v>9</v>
      </c>
      <c r="G14" s="4"/>
    </row>
    <row r="15" spans="1:11" ht="21" x14ac:dyDescent="0.25">
      <c r="A15" s="55"/>
      <c r="B15" s="55" t="s">
        <v>17</v>
      </c>
      <c r="C15" s="56"/>
      <c r="D15" s="56"/>
      <c r="E15" s="56"/>
      <c r="F15" s="56"/>
      <c r="G15" s="57"/>
    </row>
    <row r="16" spans="1:11" x14ac:dyDescent="0.25">
      <c r="A16" s="63" t="str">
        <f>IF(F14=9,IF(C14=9,"A",IF(E14&gt;0,"D",IF(D14&lt;3,"B","C"))),"E")</f>
        <v>A</v>
      </c>
      <c r="B16" s="53" t="str">
        <f>VLOOKUP(A16,SoortScreening,2)</f>
        <v>Standard screening (A) or Light digital screening at Validata (A+): only ID-verification &amp; initating Certificate of Conduct</v>
      </c>
      <c r="C16" s="52"/>
      <c r="D16" s="52"/>
      <c r="E16" s="52"/>
      <c r="F16" s="52"/>
      <c r="G16" s="54"/>
    </row>
    <row r="17" spans="1:7" ht="261.95" customHeight="1" thickBot="1" x14ac:dyDescent="0.3">
      <c r="A17" s="43"/>
      <c r="B17" s="87" t="str">
        <f>VLOOKUP(A16,hoescreenen,2)</f>
        <v>The following data/information is requested by HR during the application process. This is done before an employment is offered to the applicant. The data/information is saved in the personnel file.
- Copies of diplomas (highest degree completed/most relevant diploma)
- Verification of the candidate’s identity by means of copy of passport/other form of identification
- Completed and signed information form
- Submitted CV by candidate
The supervisor requests the following information:
- References: The candidate provides two or more references. References include a description of the candidate’s performance. References are added to CV selection and the recruitment process
- Internet search using the applicant’s name (for example on LinkedIn, Facebook and/or other social media channels)
A+ Light digital Screening at Validata= only ID-verification and initiating Certificate of Conduct (VOG)</v>
      </c>
      <c r="C17" s="87"/>
      <c r="D17" s="87"/>
      <c r="E17" s="87"/>
      <c r="F17" s="87"/>
      <c r="G17" s="88"/>
    </row>
    <row r="20" spans="1:7" x14ac:dyDescent="0.25">
      <c r="A20" s="64" t="s">
        <v>24</v>
      </c>
      <c r="B20" s="65"/>
      <c r="C20" s="64"/>
      <c r="D20" s="64"/>
      <c r="E20" s="64"/>
      <c r="F20" s="64"/>
      <c r="G20" s="64"/>
    </row>
    <row r="21" spans="1:7" x14ac:dyDescent="0.25">
      <c r="A21" s="5"/>
      <c r="B21" s="6"/>
      <c r="C21" s="5"/>
      <c r="D21" s="5"/>
    </row>
    <row r="22" spans="1:7" x14ac:dyDescent="0.25">
      <c r="A22" s="7"/>
      <c r="B22" s="15" t="s">
        <v>11</v>
      </c>
      <c r="C22" s="16"/>
      <c r="D22" s="5"/>
    </row>
    <row r="23" spans="1:7" x14ac:dyDescent="0.25">
      <c r="A23" s="7"/>
      <c r="B23" s="9" t="s">
        <v>12</v>
      </c>
      <c r="C23" s="10" t="s">
        <v>0</v>
      </c>
      <c r="D23" s="5"/>
    </row>
    <row r="24" spans="1:7" x14ac:dyDescent="0.25">
      <c r="A24" s="13" t="s">
        <v>6</v>
      </c>
      <c r="B24" s="9" t="s">
        <v>13</v>
      </c>
      <c r="C24" s="10" t="s">
        <v>1</v>
      </c>
      <c r="D24" s="5"/>
    </row>
    <row r="25" spans="1:7" x14ac:dyDescent="0.25">
      <c r="A25" s="14" t="s">
        <v>7</v>
      </c>
      <c r="B25" s="9" t="s">
        <v>15</v>
      </c>
      <c r="C25" s="10" t="s">
        <v>3</v>
      </c>
      <c r="D25" s="5"/>
    </row>
    <row r="26" spans="1:7" x14ac:dyDescent="0.25">
      <c r="A26" s="7"/>
      <c r="B26" s="11" t="s">
        <v>14</v>
      </c>
      <c r="C26" s="12" t="s">
        <v>2</v>
      </c>
      <c r="D26" s="5"/>
    </row>
    <row r="27" spans="1:7" x14ac:dyDescent="0.25">
      <c r="A27" s="7"/>
      <c r="B27" s="8"/>
      <c r="C27" s="7"/>
      <c r="D27" s="5"/>
    </row>
  </sheetData>
  <mergeCells count="5">
    <mergeCell ref="B17:G17"/>
    <mergeCell ref="F4:G4"/>
    <mergeCell ref="A4:B4"/>
    <mergeCell ref="B2:G2"/>
    <mergeCell ref="B1:G1"/>
  </mergeCells>
  <dataValidations xWindow="881" yWindow="707" count="28">
    <dataValidation type="list" allowBlank="1" showInputMessage="1" showErrorMessage="1" promptTitle="High" prompt="Transactions from 25k, for example buyers" sqref="E13">
      <formula1>janee</formula1>
    </dataValidation>
    <dataValidation allowBlank="1" showInputMessage="1" showErrorMessage="1" prompt="_x000a_" sqref="C14:E14"/>
    <dataValidation type="list" allowBlank="1" showInputMessage="1" showErrorMessage="1" promptTitle="Low" prompt="No or only internal contracts or preparation of external contracts" sqref="C5">
      <formula1>janee</formula1>
    </dataValidation>
    <dataValidation type="list" allowBlank="1" showInputMessage="1" showErrorMessage="1" promptTitle="Middle" prompt="Authorization to sign for external contracts &gt; 10kE and UT representative in national (GREMIA?) " sqref="D5">
      <formula1>janee</formula1>
    </dataValidation>
    <dataValidation type="list" allowBlank="1" showInputMessage="1" showErrorMessage="1" promptTitle="High" prompt="Full mandate to enter into contracts on behalf of the UT" sqref="E5">
      <formula1>janee</formula1>
    </dataValidation>
    <dataValidation type="list" allowBlank="1" showInputMessage="1" showErrorMessage="1" promptTitle="Low" prompt="Only contact employees" sqref="C6">
      <formula1>janee</formula1>
    </dataValidation>
    <dataValidation type="list" allowBlank="1" showInputMessage="1" showErrorMessage="1" promptTitle="Middle" prompt="Contact with students" sqref="D6">
      <formula1>janee</formula1>
    </dataValidation>
    <dataValidation type="list" allowBlank="1" showInputMessage="1" showErrorMessage="1" promptTitle="High" prompt="Contact with children, for example, as a sports instructor" sqref="E6">
      <formula1>janee</formula1>
    </dataValidation>
    <dataValidation type="list" allowBlank="1" showInputMessage="1" showErrorMessage="1" promptTitle="Low" prompt="No influence on persons or decision making, for example colleagues among themselves" sqref="C7">
      <formula1>janee</formula1>
    </dataValidation>
    <dataValidation type="list" allowBlank="1" showInputMessage="1" showErrorMessage="1" promptTitle="Middle" prompt="The possibility exists that there is influence on persons or decision-making, for example, teacher - student_x000a_" sqref="D7">
      <formula1>janee</formula1>
    </dataValidation>
    <dataValidation type="list" allowBlank="1" showInputMessage="1" showErrorMessage="1" promptTitle="High" prompt="Influencing persons or decision making, for example, executive - employee_x000a_" sqref="E7">
      <formula1>janee</formula1>
    </dataValidation>
    <dataValidation type="list" allowBlank="1" showInputMessage="1" showErrorMessage="1" promptTitle="Low" prompt="Expected conflict of interest is not present or low_x000a_" sqref="C8">
      <formula1>janee</formula1>
    </dataValidation>
    <dataValidation type="list" allowBlank="1" showInputMessage="1" showErrorMessage="1" promptTitle="Middle" prompt="Expected conflicts of interest within/outside the UT are likely to be (private) relationships or ancillary activities" sqref="D8">
      <formula1>janee</formula1>
    </dataValidation>
    <dataValidation type="list" allowBlank="1" showInputMessage="1" showErrorMessage="1" promptTitle="High" prompt="Expected conflicts of interest within / outside the UT are high (private) relationships or ancillary activities" sqref="E8">
      <formula1>janee</formula1>
    </dataValidation>
    <dataValidation type="list" allowBlank="1" showInputMessage="1" showErrorMessage="1" promptTitle="Low" prompt="No access to money or cash flows" sqref="C9">
      <formula1>janee</formula1>
    </dataValidation>
    <dataValidation type="list" allowBlank="1" showInputMessage="1" showErrorMessage="1" promptTitle="Middle" prompt="Access to money or cash flows &lt;10k" sqref="D9">
      <formula1>janee</formula1>
    </dataValidation>
    <dataValidation type="list" allowBlank="1" showInputMessage="1" showErrorMessage="1" promptTitle="High" prompt="Access to money or cash flows &gt;10k_x000a_" sqref="E9">
      <formula1>janee</formula1>
    </dataValidation>
    <dataValidation type="list" allowBlank="1" showInputMessage="1" showErrorMessage="1" promptTitle="Low" prompt="No access to confidential and vital information" sqref="C10">
      <formula1>janee</formula1>
    </dataValidation>
    <dataValidation type="list" allowBlank="1" showInputMessage="1" showErrorMessage="1" promptTitle="Middle" prompt="Access to unit-wide confidential information_x000a_" sqref="D10">
      <formula1>janee</formula1>
    </dataValidation>
    <dataValidation type="list" allowBlank="1" showInputMessage="1" showErrorMessage="1" promptTitle="High" prompt="Access to UT-wide vital information" sqref="E10">
      <formula1>janee</formula1>
    </dataValidation>
    <dataValidation type="list" allowBlank="1" showInputMessage="1" showErrorMessage="1" promptTitle="Low" prompt="No opportunity to misuse knowledge and powers_x000a_" sqref="C11">
      <formula1>janee</formula1>
    </dataValidation>
    <dataValidation type="list" allowBlank="1" showInputMessage="1" showErrorMessage="1" promptTitle="Middle" prompt="Opportunity exists to misuse knowledge and powers, unit-wide" sqref="D11">
      <formula1>janee</formula1>
    </dataValidation>
    <dataValidation type="list" allowBlank="1" showInputMessage="1" showErrorMessage="1" promptTitle="High" prompt="Opportunity exists to misuse knowledge and powers, UT-wide_x000a_" sqref="E11">
      <formula1>janee</formula1>
    </dataValidation>
    <dataValidation type="list" allowBlank="1" showInputMessage="1" showErrorMessage="1" promptTitle="Low" prompt="Access to unit-wide business processes" sqref="C12">
      <formula1>janee</formula1>
    </dataValidation>
    <dataValidation type="list" allowBlank="1" showInputMessage="1" showErrorMessage="1" promptTitle="Middle" prompt="Access to UT-wide business processes" sqref="D12">
      <formula1>janee</formula1>
    </dataValidation>
    <dataValidation type="list" allowBlank="1" showInputMessage="1" showErrorMessage="1" promptTitle="High" prompt="Access to UT-wide vital business processes, such as research infrastucture" sqref="E12">
      <formula1>janee</formula1>
    </dataValidation>
    <dataValidation type="list" allowBlank="1" showInputMessage="1" showErrorMessage="1" promptTitle="Low" prompt="Transactions up to 0k-10k_x000a_" sqref="C13">
      <formula1>janee</formula1>
    </dataValidation>
    <dataValidation type="list" allowBlank="1" showInputMessage="1" showErrorMessage="1" promptTitle="Middle" prompt="Transactions up to 25k" sqref="D13">
      <formula1>janee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>
      <selection activeCell="B3" sqref="B3"/>
    </sheetView>
  </sheetViews>
  <sheetFormatPr defaultRowHeight="15.75" x14ac:dyDescent="0.25"/>
  <cols>
    <col min="2" max="2" width="94.125" customWidth="1"/>
    <col min="3" max="3" width="17.25" customWidth="1"/>
  </cols>
  <sheetData>
    <row r="1" spans="1:2" x14ac:dyDescent="0.25">
      <c r="A1" s="75" t="s">
        <v>5</v>
      </c>
      <c r="B1" s="74"/>
    </row>
    <row r="2" spans="1:2" x14ac:dyDescent="0.25">
      <c r="A2" s="74"/>
      <c r="B2" s="74"/>
    </row>
    <row r="3" spans="1:2" x14ac:dyDescent="0.25">
      <c r="A3" s="77" t="s">
        <v>0</v>
      </c>
      <c r="B3" s="77" t="s">
        <v>47</v>
      </c>
    </row>
    <row r="4" spans="1:2" x14ac:dyDescent="0.25">
      <c r="A4" s="78" t="s">
        <v>1</v>
      </c>
      <c r="B4" s="78" t="s">
        <v>44</v>
      </c>
    </row>
    <row r="5" spans="1:2" ht="16.5" thickBot="1" x14ac:dyDescent="0.3">
      <c r="A5" s="79" t="s">
        <v>3</v>
      </c>
      <c r="B5" s="79" t="s">
        <v>39</v>
      </c>
    </row>
    <row r="6" spans="1:2" ht="17.25" thickTop="1" thickBot="1" x14ac:dyDescent="0.3">
      <c r="A6" s="80" t="s">
        <v>2</v>
      </c>
      <c r="B6" s="80" t="s">
        <v>41</v>
      </c>
    </row>
    <row r="7" spans="1:2" ht="16.5" thickTop="1" x14ac:dyDescent="0.25">
      <c r="A7" s="81" t="s">
        <v>4</v>
      </c>
      <c r="B7" s="81" t="s">
        <v>25</v>
      </c>
    </row>
    <row r="9" spans="1:2" ht="213" customHeight="1" x14ac:dyDescent="0.25">
      <c r="A9" s="66" t="s">
        <v>0</v>
      </c>
      <c r="B9" s="67" t="s">
        <v>46</v>
      </c>
    </row>
    <row r="10" spans="1:2" ht="137.1" customHeight="1" x14ac:dyDescent="0.25">
      <c r="A10" s="69" t="s">
        <v>1</v>
      </c>
      <c r="B10" s="86" t="s">
        <v>45</v>
      </c>
    </row>
    <row r="11" spans="1:2" ht="144.94999999999999" customHeight="1" thickBot="1" x14ac:dyDescent="0.3">
      <c r="A11" s="68" t="s">
        <v>3</v>
      </c>
      <c r="B11" s="70" t="s">
        <v>40</v>
      </c>
    </row>
    <row r="12" spans="1:2" ht="288.95" customHeight="1" thickTop="1" thickBot="1" x14ac:dyDescent="0.3">
      <c r="A12" s="71" t="s">
        <v>2</v>
      </c>
      <c r="B12" s="85" t="s">
        <v>42</v>
      </c>
    </row>
    <row r="13" spans="1:2" ht="16.5" thickTop="1" x14ac:dyDescent="0.25">
      <c r="A13" s="72" t="s">
        <v>4</v>
      </c>
      <c r="B13" s="73" t="str">
        <f>" "</f>
        <v xml:space="preserve"> 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1D33AB-5A47-4343-ACDA-3C01F274D9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E0D46-B916-4BF6-BF06-2028A6875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249F8B-E2DA-4246-8C92-5A40177E150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Blad1</vt:lpstr>
      <vt:lpstr>Sheet1</vt:lpstr>
      <vt:lpstr>hoescreenen</vt:lpstr>
      <vt:lpstr>janee</vt:lpstr>
      <vt:lpstr>SoortScreening</vt:lpstr>
      <vt:lpstr>TypeScreening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Sluijs</dc:creator>
  <cp:lastModifiedBy>Maas, C. (HR)</cp:lastModifiedBy>
  <dcterms:created xsi:type="dcterms:W3CDTF">2018-11-02T06:49:54Z</dcterms:created>
  <dcterms:modified xsi:type="dcterms:W3CDTF">2019-08-02T10:34:50Z</dcterms:modified>
</cp:coreProperties>
</file>