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mmerHM\OneDrive - Universiteit Twente\desktop\"/>
    </mc:Choice>
  </mc:AlternateContent>
  <xr:revisionPtr revIDLastSave="0" documentId="13_ncr:1_{6F86219A-84E6-4EE5-8217-7F1F0464411A}" xr6:coauthVersionLast="47" xr6:coauthVersionMax="47" xr10:uidLastSave="{00000000-0000-0000-0000-000000000000}"/>
  <workbookProtection lockStructure="1"/>
  <bookViews>
    <workbookView xWindow="-108" yWindow="-108" windowWidth="23256" windowHeight="12576" xr2:uid="{00694DF3-DED8-4473-8E9E-42354EB5291B}"/>
  </bookViews>
  <sheets>
    <sheet name="B1" sheetId="1" r:id="rId1"/>
    <sheet name="B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C15" i="2"/>
  <c r="C10" i="2"/>
  <c r="C12" i="1"/>
  <c r="C20" i="1"/>
  <c r="C29" i="1"/>
</calcChain>
</file>

<file path=xl/sharedStrings.xml><?xml version="1.0" encoding="utf-8"?>
<sst xmlns="http://schemas.openxmlformats.org/spreadsheetml/2006/main" count="52" uniqueCount="39">
  <si>
    <t>Cluster 1</t>
  </si>
  <si>
    <t>Statics</t>
  </si>
  <si>
    <t>Calculus 1B</t>
  </si>
  <si>
    <t>Statistics</t>
  </si>
  <si>
    <t>Mechanics of Materials</t>
  </si>
  <si>
    <t>Electronics</t>
  </si>
  <si>
    <t>Application development</t>
  </si>
  <si>
    <t>Compensation</t>
  </si>
  <si>
    <t>Introduction to Mathematics + Calculus 1A</t>
  </si>
  <si>
    <t>Grade</t>
  </si>
  <si>
    <t>Cluster 2</t>
  </si>
  <si>
    <t>Materials</t>
  </si>
  <si>
    <t>Production 1</t>
  </si>
  <si>
    <t>Construction</t>
  </si>
  <si>
    <t xml:space="preserve">Technical product modelling </t>
  </si>
  <si>
    <t>Production 2</t>
  </si>
  <si>
    <t>Cluster 3</t>
  </si>
  <si>
    <t>Introduction to IDE</t>
  </si>
  <si>
    <t>Design Sketching 1</t>
  </si>
  <si>
    <t>Discovery</t>
  </si>
  <si>
    <t>Design Sketching 2</t>
  </si>
  <si>
    <t>Human Factors</t>
  </si>
  <si>
    <t>Design Sketching 3</t>
  </si>
  <si>
    <t>EC</t>
  </si>
  <si>
    <r>
      <t xml:space="preserve">In year 1 a student may compensate in </t>
    </r>
    <r>
      <rPr>
        <b/>
        <sz val="11"/>
        <color theme="1"/>
        <rFont val="Calibri"/>
        <family val="2"/>
        <scheme val="minor"/>
      </rPr>
      <t xml:space="preserve">two of the three </t>
    </r>
    <r>
      <rPr>
        <sz val="11"/>
        <color theme="1"/>
        <rFont val="Calibri"/>
        <family val="2"/>
        <scheme val="minor"/>
      </rPr>
      <t>clusters. This means that in each of the two chosen clusters, one subject may have obtained a 5.0 provided that all other grades within that cluster obtained at least a 6.0 and the weighted average, with respect to ECs, of all grades is at least 6.0. Compensation means that the student passes the subject that obtained a 5.0. The grade listed in the diploma supplement will be 5.0.</t>
    </r>
  </si>
  <si>
    <t>Graphic Design</t>
  </si>
  <si>
    <t>Physical Ergonomics</t>
  </si>
  <si>
    <t>Product-Market Relations</t>
  </si>
  <si>
    <t>Design and Styling</t>
  </si>
  <si>
    <t>Energy and Heat Transfer</t>
  </si>
  <si>
    <t>Linear Algebra</t>
  </si>
  <si>
    <t>Introduction to Finite Element Method</t>
  </si>
  <si>
    <t>Dynamics</t>
  </si>
  <si>
    <t>Production 3</t>
  </si>
  <si>
    <t>Technical product modelling 2</t>
  </si>
  <si>
    <t>Cognitive Ergonomics</t>
  </si>
  <si>
    <r>
      <t xml:space="preserve">In year 2 a student may compensate in </t>
    </r>
    <r>
      <rPr>
        <b/>
        <sz val="11"/>
        <color theme="1"/>
        <rFont val="Calibri"/>
        <family val="2"/>
        <scheme val="minor"/>
      </rPr>
      <t xml:space="preserve">two of the three </t>
    </r>
    <r>
      <rPr>
        <sz val="11"/>
        <color theme="1"/>
        <rFont val="Calibri"/>
        <family val="2"/>
        <scheme val="minor"/>
      </rPr>
      <t>clusters. This means that in each of the two chosen clusters, one subject may have obtained a 5.0 provided that all other grades within that cluster obtained at least a 6.0 and the weighted average, with respect to ECs, of all grades is at least 6.0. Compensation means that the student passes the subject that obtained a 5.0. The grade listed in the diploma supplement will be 5.0.</t>
    </r>
  </si>
  <si>
    <t>Compensation B1</t>
  </si>
  <si>
    <t>Compensation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</si>
</sst>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B9E0-6D3B-49FB-999D-788D8F0BE337}">
  <dimension ref="A1:D29"/>
  <sheetViews>
    <sheetView tabSelected="1" zoomScaleNormal="100" workbookViewId="0"/>
  </sheetViews>
  <sheetFormatPr defaultRowHeight="14.4" x14ac:dyDescent="0.3"/>
  <cols>
    <col min="1" max="1" width="38.77734375" customWidth="1"/>
    <col min="2" max="2" width="8.6640625" style="4" bestFit="1" customWidth="1"/>
    <col min="3" max="3" width="6" style="4" bestFit="1" customWidth="1"/>
  </cols>
  <sheetData>
    <row r="1" spans="1:4" x14ac:dyDescent="0.3">
      <c r="A1" s="2" t="s">
        <v>37</v>
      </c>
    </row>
    <row r="2" spans="1:4" ht="89.4" customHeight="1" x14ac:dyDescent="0.3">
      <c r="A2" s="9" t="s">
        <v>24</v>
      </c>
      <c r="B2" s="10"/>
      <c r="C2" s="10"/>
      <c r="D2" s="10"/>
    </row>
    <row r="4" spans="1:4" x14ac:dyDescent="0.3">
      <c r="A4" s="1" t="s">
        <v>0</v>
      </c>
      <c r="B4" s="5" t="s">
        <v>23</v>
      </c>
      <c r="C4" s="5" t="s">
        <v>9</v>
      </c>
    </row>
    <row r="5" spans="1:4" x14ac:dyDescent="0.3">
      <c r="A5" t="s">
        <v>8</v>
      </c>
      <c r="B5" s="8">
        <v>4</v>
      </c>
      <c r="C5" s="6">
        <v>6</v>
      </c>
    </row>
    <row r="6" spans="1:4" x14ac:dyDescent="0.3">
      <c r="A6" t="s">
        <v>1</v>
      </c>
      <c r="B6" s="8">
        <v>2</v>
      </c>
      <c r="C6" s="6">
        <v>6</v>
      </c>
    </row>
    <row r="7" spans="1:4" x14ac:dyDescent="0.3">
      <c r="A7" t="s">
        <v>2</v>
      </c>
      <c r="B7" s="8">
        <v>3</v>
      </c>
      <c r="C7" s="6">
        <v>5</v>
      </c>
    </row>
    <row r="8" spans="1:4" x14ac:dyDescent="0.3">
      <c r="A8" t="s">
        <v>3</v>
      </c>
      <c r="B8" s="8">
        <v>3</v>
      </c>
      <c r="C8" s="6">
        <v>6</v>
      </c>
    </row>
    <row r="9" spans="1:4" x14ac:dyDescent="0.3">
      <c r="A9" t="s">
        <v>4</v>
      </c>
      <c r="B9" s="8">
        <v>2.5</v>
      </c>
      <c r="C9" s="6">
        <v>5</v>
      </c>
    </row>
    <row r="10" spans="1:4" x14ac:dyDescent="0.3">
      <c r="A10" t="s">
        <v>5</v>
      </c>
      <c r="B10" s="8">
        <v>2.5</v>
      </c>
      <c r="C10" s="6">
        <v>6</v>
      </c>
    </row>
    <row r="11" spans="1:4" x14ac:dyDescent="0.3">
      <c r="A11" t="s">
        <v>6</v>
      </c>
      <c r="B11" s="8">
        <v>2.5</v>
      </c>
      <c r="C11" s="6">
        <v>6</v>
      </c>
    </row>
    <row r="12" spans="1:4" x14ac:dyDescent="0.3">
      <c r="C12" s="7" t="str">
        <f>IF(COUNTIFS(C5:C11,"&lt;5,5")&gt;=2,"X",((B5*C5)+(B6*C6)+(B7*C7)+(B8*C8)+(B9*C9)+(B10*C10)+(B11*C11))/(SUM(B5:B11)))</f>
        <v>X</v>
      </c>
    </row>
    <row r="14" spans="1:4" x14ac:dyDescent="0.3">
      <c r="A14" s="1" t="s">
        <v>10</v>
      </c>
      <c r="B14" s="5" t="s">
        <v>23</v>
      </c>
      <c r="C14" s="5" t="s">
        <v>9</v>
      </c>
    </row>
    <row r="15" spans="1:4" x14ac:dyDescent="0.3">
      <c r="A15" t="s">
        <v>11</v>
      </c>
      <c r="B15" s="8">
        <v>2</v>
      </c>
      <c r="C15" s="6">
        <v>6</v>
      </c>
    </row>
    <row r="16" spans="1:4" x14ac:dyDescent="0.3">
      <c r="A16" t="s">
        <v>12</v>
      </c>
      <c r="B16" s="8">
        <v>2.5</v>
      </c>
      <c r="C16" s="6">
        <v>6</v>
      </c>
    </row>
    <row r="17" spans="1:3" x14ac:dyDescent="0.3">
      <c r="A17" t="s">
        <v>13</v>
      </c>
      <c r="B17" s="8">
        <v>2.5</v>
      </c>
      <c r="C17" s="6">
        <v>8</v>
      </c>
    </row>
    <row r="18" spans="1:3" x14ac:dyDescent="0.3">
      <c r="A18" t="s">
        <v>14</v>
      </c>
      <c r="B18" s="8">
        <v>2</v>
      </c>
      <c r="C18" s="6">
        <v>5</v>
      </c>
    </row>
    <row r="19" spans="1:3" x14ac:dyDescent="0.3">
      <c r="A19" t="s">
        <v>15</v>
      </c>
      <c r="B19" s="8">
        <v>2.5</v>
      </c>
      <c r="C19" s="6">
        <v>6</v>
      </c>
    </row>
    <row r="20" spans="1:3" x14ac:dyDescent="0.3">
      <c r="C20" s="7">
        <f>IF(COUNTIFS(C15:C19,"&lt;5,5")&gt;=2,"X",((B15*C15)+(B16*C16)+(B17*C17)+(B18*C18)+(B19*C19))/(SUM(B15:B19)))</f>
        <v>6.2608695652173916</v>
      </c>
    </row>
    <row r="22" spans="1:3" x14ac:dyDescent="0.3">
      <c r="A22" s="1" t="s">
        <v>16</v>
      </c>
      <c r="B22" s="5" t="s">
        <v>23</v>
      </c>
      <c r="C22" s="5" t="s">
        <v>9</v>
      </c>
    </row>
    <row r="23" spans="1:3" x14ac:dyDescent="0.3">
      <c r="A23" t="s">
        <v>17</v>
      </c>
      <c r="B23" s="8">
        <v>2</v>
      </c>
      <c r="C23" s="6">
        <v>5</v>
      </c>
    </row>
    <row r="24" spans="1:3" x14ac:dyDescent="0.3">
      <c r="A24" t="s">
        <v>18</v>
      </c>
      <c r="B24" s="8">
        <v>2.5</v>
      </c>
      <c r="C24" s="6">
        <v>6.5</v>
      </c>
    </row>
    <row r="25" spans="1:3" x14ac:dyDescent="0.3">
      <c r="A25" t="s">
        <v>19</v>
      </c>
      <c r="B25" s="8">
        <v>2.5</v>
      </c>
      <c r="C25" s="6">
        <v>7</v>
      </c>
    </row>
    <row r="26" spans="1:3" x14ac:dyDescent="0.3">
      <c r="A26" t="s">
        <v>20</v>
      </c>
      <c r="B26" s="8">
        <v>2</v>
      </c>
      <c r="C26" s="6">
        <v>8</v>
      </c>
    </row>
    <row r="27" spans="1:3" x14ac:dyDescent="0.3">
      <c r="A27" t="s">
        <v>21</v>
      </c>
      <c r="B27" s="8">
        <v>2.5</v>
      </c>
      <c r="C27" s="6">
        <v>6</v>
      </c>
    </row>
    <row r="28" spans="1:3" x14ac:dyDescent="0.3">
      <c r="A28" t="s">
        <v>22</v>
      </c>
      <c r="B28" s="8">
        <v>2.5</v>
      </c>
      <c r="C28" s="6">
        <v>6</v>
      </c>
    </row>
    <row r="29" spans="1:3" x14ac:dyDescent="0.3">
      <c r="C29" s="7">
        <f>IF(COUNTIFS(C23:C28,"&lt;5,5")&gt;=2,"X",((B23*C23)+(B24*C24)+(B25*C25)+(B26*C26)+(B27*C27)+(B28*C28))/(SUM(B23:B28)))</f>
        <v>6.4107142857142856</v>
      </c>
    </row>
  </sheetData>
  <mergeCells count="1">
    <mergeCell ref="A2:D2"/>
  </mergeCells>
  <conditionalFormatting sqref="C5:C11">
    <cfRule type="cellIs" dxfId="23" priority="21" operator="lessThan">
      <formula>5.45</formula>
    </cfRule>
  </conditionalFormatting>
  <conditionalFormatting sqref="C23:C28 C15:C19">
    <cfRule type="cellIs" dxfId="22" priority="20" operator="lessThan">
      <formula>5.45</formula>
    </cfRule>
  </conditionalFormatting>
  <conditionalFormatting sqref="C12">
    <cfRule type="cellIs" dxfId="21" priority="10" operator="lessThan">
      <formula>5.95</formula>
    </cfRule>
    <cfRule type="cellIs" dxfId="20" priority="15" operator="equal">
      <formula>" "</formula>
    </cfRule>
    <cfRule type="expression" dxfId="19" priority="18">
      <formula>AND($C$12&gt;=5.95,$E$12&lt;2)</formula>
    </cfRule>
    <cfRule type="cellIs" dxfId="18" priority="3" operator="equal">
      <formula>"No compensation"</formula>
    </cfRule>
    <cfRule type="cellIs" dxfId="17" priority="2" operator="equal">
      <formula>"X"</formula>
    </cfRule>
  </conditionalFormatting>
  <conditionalFormatting sqref="C20">
    <cfRule type="cellIs" dxfId="16" priority="7" operator="lessThan">
      <formula>5.95</formula>
    </cfRule>
    <cfRule type="cellIs" dxfId="15" priority="8" operator="equal">
      <formula>" "</formula>
    </cfRule>
    <cfRule type="expression" dxfId="14" priority="9">
      <formula>AND($C$12&gt;=5.95,$E$12&lt;2)</formula>
    </cfRule>
  </conditionalFormatting>
  <conditionalFormatting sqref="C29">
    <cfRule type="cellIs" dxfId="13" priority="4" operator="lessThan">
      <formula>5.95</formula>
    </cfRule>
    <cfRule type="cellIs" dxfId="12" priority="5" operator="equal">
      <formula>" "</formula>
    </cfRule>
    <cfRule type="expression" dxfId="11" priority="6">
      <formula>AND($C$12&gt;=5.95,$E$12&lt;2)</formula>
    </cfRule>
  </conditionalFormatting>
  <conditionalFormatting sqref="C12 C20 C29">
    <cfRule type="cellIs" dxfId="10" priority="1" operator="equal">
      <formula>"X"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ADAE-98B6-4048-8FFD-D51DDF1B7EE3}">
  <dimension ref="A1:D23"/>
  <sheetViews>
    <sheetView topLeftCell="A2" workbookViewId="0">
      <selection activeCell="A2" sqref="A2"/>
    </sheetView>
  </sheetViews>
  <sheetFormatPr defaultRowHeight="14.4" x14ac:dyDescent="0.3"/>
  <cols>
    <col min="1" max="1" width="38.77734375" customWidth="1"/>
    <col min="2" max="2" width="8.6640625" style="4" bestFit="1" customWidth="1"/>
    <col min="3" max="3" width="8.88671875" style="4"/>
  </cols>
  <sheetData>
    <row r="1" spans="1:4" x14ac:dyDescent="0.3">
      <c r="A1" s="2" t="s">
        <v>7</v>
      </c>
    </row>
    <row r="2" spans="1:4" x14ac:dyDescent="0.3">
      <c r="A2" s="2" t="s">
        <v>38</v>
      </c>
    </row>
    <row r="3" spans="1:4" ht="89.4" customHeight="1" x14ac:dyDescent="0.3">
      <c r="A3" s="11" t="s">
        <v>36</v>
      </c>
      <c r="B3" s="11"/>
      <c r="C3" s="11"/>
      <c r="D3" s="11"/>
    </row>
    <row r="5" spans="1:4" x14ac:dyDescent="0.3">
      <c r="A5" s="1" t="s">
        <v>0</v>
      </c>
      <c r="B5" s="5" t="s">
        <v>23</v>
      </c>
      <c r="C5" s="5" t="s">
        <v>9</v>
      </c>
    </row>
    <row r="6" spans="1:4" x14ac:dyDescent="0.3">
      <c r="A6" t="s">
        <v>29</v>
      </c>
      <c r="B6" s="8">
        <v>3</v>
      </c>
      <c r="C6" s="6">
        <v>5</v>
      </c>
    </row>
    <row r="7" spans="1:4" x14ac:dyDescent="0.3">
      <c r="A7" t="s">
        <v>30</v>
      </c>
      <c r="B7" s="8">
        <v>3</v>
      </c>
      <c r="C7" s="6">
        <v>6.5</v>
      </c>
    </row>
    <row r="8" spans="1:4" x14ac:dyDescent="0.3">
      <c r="A8" t="s">
        <v>31</v>
      </c>
      <c r="B8" s="8">
        <v>2</v>
      </c>
      <c r="C8" s="6">
        <v>7</v>
      </c>
    </row>
    <row r="9" spans="1:4" x14ac:dyDescent="0.3">
      <c r="A9" t="s">
        <v>32</v>
      </c>
      <c r="B9" s="8">
        <v>3</v>
      </c>
      <c r="C9" s="6">
        <v>8</v>
      </c>
    </row>
    <row r="10" spans="1:4" x14ac:dyDescent="0.3">
      <c r="C10" s="7">
        <f>IF(COUNTIFS(C6:C9,"&lt;5,5")&gt;=2,"X",((B6*C6)+(B7*C7)+(B8*C8)+(B9*C9))/(SUM(B6:B9)))</f>
        <v>6.5909090909090908</v>
      </c>
    </row>
    <row r="12" spans="1:4" x14ac:dyDescent="0.3">
      <c r="A12" s="1" t="s">
        <v>10</v>
      </c>
      <c r="B12" s="5" t="s">
        <v>23</v>
      </c>
      <c r="C12" s="5" t="s">
        <v>9</v>
      </c>
    </row>
    <row r="13" spans="1:4" x14ac:dyDescent="0.3">
      <c r="A13" t="s">
        <v>33</v>
      </c>
      <c r="B13" s="8">
        <v>2.5</v>
      </c>
      <c r="C13" s="6">
        <v>6</v>
      </c>
    </row>
    <row r="14" spans="1:4" x14ac:dyDescent="0.3">
      <c r="A14" t="s">
        <v>34</v>
      </c>
      <c r="B14" s="8">
        <v>2.5</v>
      </c>
      <c r="C14" s="6">
        <v>8</v>
      </c>
    </row>
    <row r="15" spans="1:4" x14ac:dyDescent="0.3">
      <c r="C15" s="7">
        <f>IF(COUNTIFS(C13:C14,"&lt;5,5")&gt;=2,"X",((B13*C13)+(B14*C14))/(SUM(B13:B14)))</f>
        <v>7</v>
      </c>
      <c r="D15" s="3"/>
    </row>
    <row r="17" spans="1:4" x14ac:dyDescent="0.3">
      <c r="A17" s="1" t="s">
        <v>16</v>
      </c>
      <c r="B17" s="5" t="s">
        <v>23</v>
      </c>
      <c r="C17" s="5" t="s">
        <v>9</v>
      </c>
    </row>
    <row r="18" spans="1:4" x14ac:dyDescent="0.3">
      <c r="A18" t="s">
        <v>26</v>
      </c>
      <c r="B18" s="8">
        <v>2</v>
      </c>
      <c r="C18" s="6">
        <v>5.5</v>
      </c>
    </row>
    <row r="19" spans="1:4" x14ac:dyDescent="0.3">
      <c r="A19" t="s">
        <v>25</v>
      </c>
      <c r="B19" s="8">
        <v>2.5</v>
      </c>
      <c r="C19" s="6">
        <v>5</v>
      </c>
    </row>
    <row r="20" spans="1:4" x14ac:dyDescent="0.3">
      <c r="A20" t="s">
        <v>27</v>
      </c>
      <c r="B20" s="8">
        <v>2</v>
      </c>
      <c r="C20" s="6">
        <v>5</v>
      </c>
    </row>
    <row r="21" spans="1:4" x14ac:dyDescent="0.3">
      <c r="A21" t="s">
        <v>28</v>
      </c>
      <c r="B21" s="8">
        <v>2.5</v>
      </c>
      <c r="C21" s="6">
        <v>7</v>
      </c>
    </row>
    <row r="22" spans="1:4" x14ac:dyDescent="0.3">
      <c r="A22" t="s">
        <v>35</v>
      </c>
      <c r="B22" s="8">
        <v>2.5</v>
      </c>
      <c r="C22" s="6">
        <v>6.5</v>
      </c>
    </row>
    <row r="23" spans="1:4" x14ac:dyDescent="0.3">
      <c r="C23" s="7" t="str">
        <f>IF(COUNTIFS(C18:C22,"&lt;5,5")&gt;=2,"X",((B18*C18)+(B19*C19)+(B20*C20)+(B21*C21)+(B22*C22))/(SUM(B18:B22)))</f>
        <v>X</v>
      </c>
      <c r="D23" s="3"/>
    </row>
  </sheetData>
  <mergeCells count="1">
    <mergeCell ref="A3:D3"/>
  </mergeCells>
  <conditionalFormatting sqref="C6:C9">
    <cfRule type="cellIs" dxfId="9" priority="10" operator="lessThan">
      <formula>5.45</formula>
    </cfRule>
  </conditionalFormatting>
  <conditionalFormatting sqref="C18:C22 C13:C14">
    <cfRule type="cellIs" dxfId="8" priority="9" operator="lessThan">
      <formula>5.45</formula>
    </cfRule>
  </conditionalFormatting>
  <conditionalFormatting sqref="C10 C15:D15 C23:D23">
    <cfRule type="cellIs" dxfId="7" priority="8" operator="greaterThan">
      <formula>5.95</formula>
    </cfRule>
  </conditionalFormatting>
  <conditionalFormatting sqref="C10">
    <cfRule type="cellIs" dxfId="6" priority="6" operator="equal">
      <formula>" "</formula>
    </cfRule>
    <cfRule type="cellIs" dxfId="5" priority="7" operator="lessThan">
      <formula>5.95</formula>
    </cfRule>
  </conditionalFormatting>
  <conditionalFormatting sqref="C15">
    <cfRule type="cellIs" dxfId="4" priority="4" operator="equal">
      <formula>" "</formula>
    </cfRule>
    <cfRule type="cellIs" dxfId="3" priority="5" operator="lessThan">
      <formula>5.95</formula>
    </cfRule>
  </conditionalFormatting>
  <conditionalFormatting sqref="C23">
    <cfRule type="cellIs" dxfId="2" priority="2" operator="equal">
      <formula>" "</formula>
    </cfRule>
    <cfRule type="cellIs" dxfId="1" priority="3" operator="lessThan">
      <formula>5.95</formula>
    </cfRule>
  </conditionalFormatting>
  <conditionalFormatting sqref="C10 C15 C23">
    <cfRule type="cellIs" dxfId="0" priority="1" operator="equal">
      <formula>"X"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0A801A775C3469AFF4B007FB27024" ma:contentTypeVersion="13" ma:contentTypeDescription="Een nieuw document maken." ma:contentTypeScope="" ma:versionID="c5ae24efa5bd7d65c1f92e6d0b439d0f">
  <xsd:schema xmlns:xsd="http://www.w3.org/2001/XMLSchema" xmlns:xs="http://www.w3.org/2001/XMLSchema" xmlns:p="http://schemas.microsoft.com/office/2006/metadata/properties" xmlns:ns3="74fec184-c201-4f30-bdd6-5edd4b117197" xmlns:ns4="b7319938-06ad-4ac7-8489-f9bb05216ef9" targetNamespace="http://schemas.microsoft.com/office/2006/metadata/properties" ma:root="true" ma:fieldsID="263295530f83339a3ea146742a12b70e" ns3:_="" ns4:_="">
    <xsd:import namespace="74fec184-c201-4f30-bdd6-5edd4b117197"/>
    <xsd:import namespace="b7319938-06ad-4ac7-8489-f9bb05216e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ec184-c201-4f30-bdd6-5edd4b1171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19938-06ad-4ac7-8489-f9bb05216e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A3B160-3B4F-4A92-9432-2B7FF1CFD5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69BC6-94E3-4ACD-AFAB-E4C6536DC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ec184-c201-4f30-bdd6-5edd4b117197"/>
    <ds:schemaRef ds:uri="b7319938-06ad-4ac7-8489-f9bb05216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BCF08-0ACE-4E7C-B972-36D13DC02469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7319938-06ad-4ac7-8489-f9bb05216ef9"/>
    <ds:schemaRef ds:uri="74fec184-c201-4f30-bdd6-5edd4b1171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B1</vt:lpstr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Schuurman-Hemmer, H.M. (ET)</dc:creator>
  <cp:lastModifiedBy>Schuurman - Hemmer, H.M. (ET)</cp:lastModifiedBy>
  <cp:lastPrinted>2021-05-26T12:12:07Z</cp:lastPrinted>
  <dcterms:created xsi:type="dcterms:W3CDTF">2020-09-23T08:34:58Z</dcterms:created>
  <dcterms:modified xsi:type="dcterms:W3CDTF">2022-11-15T16:31:36Z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0x010100F130A801A775C3469AFF4B007FB27024</vt:lpwstr>
  </property>
</Properties>
</file>