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ES\od\expertise groep Toetsing en examinering\Toetsen\"/>
    </mc:Choice>
  </mc:AlternateContent>
  <bookViews>
    <workbookView xWindow="0" yWindow="0" windowWidth="10515" windowHeight="7080"/>
  </bookViews>
  <sheets>
    <sheet name="Blad1" sheetId="1" r:id="rId1"/>
    <sheet name="Blad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H27" i="1" l="1"/>
  <c r="L7" i="1"/>
  <c r="L11" i="1"/>
  <c r="L4" i="1"/>
  <c r="L8" i="1"/>
  <c r="L3" i="1"/>
  <c r="L9" i="1"/>
  <c r="L6" i="1"/>
  <c r="L10" i="1"/>
  <c r="L5" i="1"/>
  <c r="L12" i="1"/>
  <c r="J25" i="1"/>
  <c r="J23" i="1"/>
  <c r="J21" i="1"/>
  <c r="J19" i="1"/>
  <c r="J17" i="1"/>
  <c r="J15" i="1"/>
  <c r="J13" i="1"/>
  <c r="J11" i="1"/>
  <c r="J9" i="1"/>
  <c r="J7" i="1"/>
  <c r="J5" i="1"/>
  <c r="J3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J26" i="1"/>
  <c r="J24" i="1"/>
  <c r="J22" i="1"/>
  <c r="J20" i="1"/>
  <c r="J18" i="1"/>
  <c r="J16" i="1"/>
  <c r="J14" i="1"/>
  <c r="J12" i="1"/>
  <c r="J10" i="1"/>
  <c r="J8" i="1"/>
  <c r="J6" i="1"/>
  <c r="J4" i="1"/>
  <c r="H32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J27" i="1"/>
  <c r="J28" i="1"/>
  <c r="J29" i="1"/>
  <c r="J30" i="1"/>
  <c r="J31" i="1"/>
  <c r="J32" i="1"/>
  <c r="H28" i="1"/>
  <c r="H29" i="1"/>
  <c r="H30" i="1"/>
  <c r="H31" i="1"/>
  <c r="F28" i="1"/>
  <c r="F29" i="1"/>
  <c r="F30" i="1"/>
  <c r="F31" i="1"/>
  <c r="F32" i="1"/>
</calcChain>
</file>

<file path=xl/sharedStrings.xml><?xml version="1.0" encoding="utf-8"?>
<sst xmlns="http://schemas.openxmlformats.org/spreadsheetml/2006/main" count="23" uniqueCount="11">
  <si>
    <t>Aantal punten</t>
  </si>
  <si>
    <t>Cijfer</t>
  </si>
  <si>
    <t>Calculating the cutting score</t>
  </si>
  <si>
    <t>Please fill in:</t>
  </si>
  <si>
    <t>Cutting score/Cesura</t>
  </si>
  <si>
    <t>Rounded off (=5,5)</t>
  </si>
  <si>
    <t>Amount of points</t>
  </si>
  <si>
    <t>Mark</t>
  </si>
  <si>
    <t>Total number of points (whole exam)</t>
  </si>
  <si>
    <t>Number of points for mc questions:</t>
  </si>
  <si>
    <t>Number of answer alternatives
(when there are no mc questions: 
fill in any number above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</si>
</sst>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Normal="100" workbookViewId="0">
      <selection activeCell="A13" sqref="A13:C20"/>
    </sheetView>
  </sheetViews>
  <sheetFormatPr defaultRowHeight="14.25" x14ac:dyDescent="0.2"/>
  <cols>
    <col min="1" max="1" width="34.5703125" style="1" customWidth="1"/>
    <col min="2" max="4" width="9.140625" style="1"/>
    <col min="5" max="5" width="16.7109375" style="1" bestFit="1" customWidth="1"/>
    <col min="6" max="6" width="5.85546875" style="1" customWidth="1"/>
    <col min="7" max="7" width="16.7109375" style="1" bestFit="1" customWidth="1"/>
    <col min="8" max="8" width="5.85546875" style="1" bestFit="1" customWidth="1"/>
    <col min="9" max="9" width="16.7109375" style="1" bestFit="1" customWidth="1"/>
    <col min="10" max="10" width="5.85546875" style="1" bestFit="1" customWidth="1"/>
    <col min="11" max="11" width="16.7109375" style="1" bestFit="1" customWidth="1"/>
    <col min="12" max="16384" width="9.140625" style="1"/>
  </cols>
  <sheetData>
    <row r="1" spans="1:12" x14ac:dyDescent="0.2">
      <c r="A1" s="6" t="s">
        <v>2</v>
      </c>
      <c r="B1" s="6"/>
      <c r="C1" s="6"/>
    </row>
    <row r="2" spans="1:12" x14ac:dyDescent="0.2">
      <c r="A2" s="6"/>
      <c r="B2" s="6"/>
      <c r="C2" s="6"/>
      <c r="E2" s="1" t="s">
        <v>6</v>
      </c>
      <c r="F2" s="1" t="s">
        <v>7</v>
      </c>
      <c r="G2" s="1" t="s">
        <v>6</v>
      </c>
      <c r="H2" s="1" t="s">
        <v>7</v>
      </c>
      <c r="I2" s="1" t="s">
        <v>6</v>
      </c>
      <c r="J2" s="1" t="s">
        <v>7</v>
      </c>
      <c r="K2" s="1" t="s">
        <v>6</v>
      </c>
      <c r="L2" s="1" t="s">
        <v>7</v>
      </c>
    </row>
    <row r="3" spans="1:12" x14ac:dyDescent="0.2">
      <c r="A3" s="4" t="s">
        <v>3</v>
      </c>
      <c r="E3" s="1">
        <v>1</v>
      </c>
      <c r="F3" s="2">
        <f t="shared" ref="F3" si="0">IF(E3&lt;=$B$10,E3*(4.5/$B$10)+1,E3*(4.5/($B$4-$B$10))+(10-(4.5*$B$4/($B$4-$B$10))))</f>
        <v>1.0818181818181818</v>
      </c>
      <c r="G3" s="1">
        <v>31</v>
      </c>
      <c r="H3" s="2">
        <f t="shared" ref="H3:H32" si="1">IF(G3&lt;=$B$10,G3*(4.5/$B$10)+1,G3*(4.5/($B$4-$B$10))+(10-(4.5*$B$4/($B$4-$B$10))))</f>
        <v>3.5363636363636362</v>
      </c>
      <c r="I3" s="1">
        <v>61</v>
      </c>
      <c r="J3" s="2">
        <f t="shared" ref="J3" si="2">IF(I3&lt;=$B$10,I3*(4.5/$B$10)+1,I3*(4.5/($B$4-$B$10))+(10-(4.5*$B$4/($B$4-$B$10))))</f>
        <v>6.1000000000000005</v>
      </c>
      <c r="K3" s="1">
        <v>91</v>
      </c>
      <c r="L3" s="2">
        <f>IF(K3&lt;=$B$10,K3*(4.5/$B$10)+1,K3*(4.5/($B$4-$B$10))+(10-(4.5*$B$4/($B$4-$B$10))))</f>
        <v>9.1</v>
      </c>
    </row>
    <row r="4" spans="1:12" x14ac:dyDescent="0.2">
      <c r="A4" s="1" t="s">
        <v>8</v>
      </c>
      <c r="B4" s="1">
        <v>100</v>
      </c>
      <c r="E4" s="1">
        <v>2</v>
      </c>
      <c r="F4" s="2">
        <f t="shared" ref="F4:F18" si="3">IF(E4&lt;=$B$10,E4*(4.5/$B$10)+1,E4*(4.5/($B$4-$B$10))+(10-(4.5*$B$4/($B$4-$B$10))))</f>
        <v>1.1636363636363636</v>
      </c>
      <c r="G4" s="1">
        <v>32</v>
      </c>
      <c r="H4" s="2">
        <f t="shared" si="1"/>
        <v>3.6181818181818182</v>
      </c>
      <c r="I4" s="1">
        <v>62</v>
      </c>
      <c r="J4" s="2">
        <f t="shared" ref="J4:J17" si="4">IF(I4&lt;=$B$10,I4*(4.5/$B$10)+1,I4*(4.5/($B$4-$B$10))+(10-(4.5*$B$4/($B$4-$B$10))))</f>
        <v>6.2</v>
      </c>
      <c r="K4" s="1">
        <v>92</v>
      </c>
      <c r="L4" s="2">
        <f>IF(K4&lt;=$B$10,K4*(4.5/$B$10)+1,K4*(4.5/($B$4-$B$10))+(10-(4.5*$B$4/($B$4-$B$10))))</f>
        <v>9.2000000000000011</v>
      </c>
    </row>
    <row r="5" spans="1:12" x14ac:dyDescent="0.2">
      <c r="A5" s="1" t="s">
        <v>9</v>
      </c>
      <c r="B5" s="1">
        <v>0</v>
      </c>
      <c r="E5" s="1">
        <v>3</v>
      </c>
      <c r="F5" s="2">
        <f t="shared" si="3"/>
        <v>1.2454545454545454</v>
      </c>
      <c r="G5" s="1">
        <v>33</v>
      </c>
      <c r="H5" s="2">
        <f t="shared" si="1"/>
        <v>3.7</v>
      </c>
      <c r="I5" s="1">
        <v>63</v>
      </c>
      <c r="J5" s="2">
        <f t="shared" si="4"/>
        <v>6.3000000000000007</v>
      </c>
      <c r="K5" s="1">
        <v>93</v>
      </c>
      <c r="L5" s="2">
        <f>IF(K5&lt;=$B$10,K5*(4.5/$B$10)+1,K5*(4.5/($B$4-$B$10))+(10-(4.5*$B$4/($B$4-$B$10))))</f>
        <v>9.3000000000000007</v>
      </c>
    </row>
    <row r="6" spans="1:12" x14ac:dyDescent="0.2">
      <c r="A6" s="7" t="s">
        <v>10</v>
      </c>
      <c r="B6" s="5"/>
      <c r="E6" s="1">
        <v>4</v>
      </c>
      <c r="F6" s="2">
        <f t="shared" si="3"/>
        <v>1.3272727272727272</v>
      </c>
      <c r="G6" s="1">
        <v>34</v>
      </c>
      <c r="H6" s="2">
        <f t="shared" si="1"/>
        <v>3.7818181818181817</v>
      </c>
      <c r="I6" s="1">
        <v>64</v>
      </c>
      <c r="J6" s="2">
        <f t="shared" si="4"/>
        <v>6.4</v>
      </c>
      <c r="K6" s="1">
        <v>94</v>
      </c>
      <c r="L6" s="2">
        <f>IF(K6&lt;=$B$10,K6*(4.5/$B$10)+1,K6*(4.5/($B$4-$B$10))+(10-(4.5*$B$4/($B$4-$B$10))))</f>
        <v>9.4</v>
      </c>
    </row>
    <row r="7" spans="1:12" ht="33" customHeight="1" x14ac:dyDescent="0.2">
      <c r="A7" s="7"/>
      <c r="B7" s="1">
        <v>4</v>
      </c>
      <c r="E7" s="1">
        <v>5</v>
      </c>
      <c r="F7" s="2">
        <f t="shared" si="3"/>
        <v>1.4090909090909092</v>
      </c>
      <c r="G7" s="1">
        <v>35</v>
      </c>
      <c r="H7" s="2">
        <f t="shared" si="1"/>
        <v>3.8636363636363638</v>
      </c>
      <c r="I7" s="1">
        <v>65</v>
      </c>
      <c r="J7" s="2">
        <f t="shared" si="4"/>
        <v>6.5</v>
      </c>
      <c r="K7" s="1">
        <v>95</v>
      </c>
      <c r="L7" s="2">
        <f t="shared" ref="L7:L12" si="5">IF(K7&lt;=$B$10,K7*(4.5/$B$10)+1,K7*(4.5/($B$4-$B$10))+(10-(4.5*$B$4/($B$4-$B$10))))</f>
        <v>9.5</v>
      </c>
    </row>
    <row r="8" spans="1:12" x14ac:dyDescent="0.2">
      <c r="E8" s="1">
        <v>6</v>
      </c>
      <c r="F8" s="2">
        <f t="shared" si="3"/>
        <v>1.490909090909091</v>
      </c>
      <c r="G8" s="1">
        <v>36</v>
      </c>
      <c r="H8" s="2">
        <f t="shared" si="1"/>
        <v>3.9454545454545453</v>
      </c>
      <c r="I8" s="1">
        <v>66</v>
      </c>
      <c r="J8" s="2">
        <f t="shared" si="4"/>
        <v>6.6000000000000005</v>
      </c>
      <c r="K8" s="1">
        <v>96</v>
      </c>
      <c r="L8" s="2">
        <f t="shared" si="5"/>
        <v>9.6000000000000014</v>
      </c>
    </row>
    <row r="9" spans="1:12" x14ac:dyDescent="0.2">
      <c r="A9" s="1" t="s">
        <v>4</v>
      </c>
      <c r="B9" s="1">
        <f>(0.55*B5)+(B5-(0.55*B5))*(1/B7)+(0.55*(B4-B5))</f>
        <v>55.000000000000007</v>
      </c>
      <c r="E9" s="1">
        <v>7</v>
      </c>
      <c r="F9" s="2">
        <f t="shared" si="3"/>
        <v>1.5727272727272728</v>
      </c>
      <c r="G9" s="1">
        <v>37</v>
      </c>
      <c r="H9" s="2">
        <f t="shared" si="1"/>
        <v>4.0272727272727273</v>
      </c>
      <c r="I9" s="1">
        <v>67</v>
      </c>
      <c r="J9" s="2">
        <f t="shared" si="4"/>
        <v>6.7</v>
      </c>
      <c r="K9" s="1">
        <v>97</v>
      </c>
      <c r="L9" s="2">
        <f t="shared" si="5"/>
        <v>9.7000000000000011</v>
      </c>
    </row>
    <row r="10" spans="1:12" ht="15" x14ac:dyDescent="0.25">
      <c r="A10" s="1" t="s">
        <v>5</v>
      </c>
      <c r="B10" s="3">
        <f>MROUND(B9,0.5)</f>
        <v>55</v>
      </c>
      <c r="E10" s="1">
        <v>8</v>
      </c>
      <c r="F10" s="2">
        <f t="shared" si="3"/>
        <v>1.6545454545454545</v>
      </c>
      <c r="G10" s="1">
        <v>38</v>
      </c>
      <c r="H10" s="2">
        <f t="shared" si="1"/>
        <v>4.1090909090909093</v>
      </c>
      <c r="I10" s="1">
        <v>68</v>
      </c>
      <c r="J10" s="2">
        <f t="shared" si="4"/>
        <v>6.8000000000000007</v>
      </c>
      <c r="K10" s="1">
        <v>98</v>
      </c>
      <c r="L10" s="2">
        <f t="shared" si="5"/>
        <v>9.8000000000000007</v>
      </c>
    </row>
    <row r="11" spans="1:12" x14ac:dyDescent="0.2">
      <c r="E11" s="1">
        <v>9</v>
      </c>
      <c r="F11" s="2">
        <f t="shared" si="3"/>
        <v>1.7363636363636363</v>
      </c>
      <c r="G11" s="1">
        <v>39</v>
      </c>
      <c r="H11" s="2">
        <f t="shared" si="1"/>
        <v>4.1909090909090914</v>
      </c>
      <c r="I11" s="1">
        <v>69</v>
      </c>
      <c r="J11" s="2">
        <f t="shared" si="4"/>
        <v>6.9</v>
      </c>
      <c r="K11" s="1">
        <v>99</v>
      </c>
      <c r="L11" s="2">
        <f t="shared" si="5"/>
        <v>9.9</v>
      </c>
    </row>
    <row r="12" spans="1:12" x14ac:dyDescent="0.2">
      <c r="E12" s="1">
        <v>10</v>
      </c>
      <c r="F12" s="2">
        <f t="shared" si="3"/>
        <v>1.8181818181818181</v>
      </c>
      <c r="G12" s="1">
        <v>40</v>
      </c>
      <c r="H12" s="2">
        <f t="shared" si="1"/>
        <v>4.2727272727272725</v>
      </c>
      <c r="I12" s="1">
        <v>70</v>
      </c>
      <c r="J12" s="2">
        <f t="shared" si="4"/>
        <v>7</v>
      </c>
      <c r="K12" s="1">
        <v>100</v>
      </c>
      <c r="L12" s="2">
        <f t="shared" si="5"/>
        <v>10</v>
      </c>
    </row>
    <row r="13" spans="1:12" ht="14.25" customHeight="1" x14ac:dyDescent="0.2">
      <c r="A13" s="8"/>
      <c r="B13" s="8"/>
      <c r="C13" s="8"/>
      <c r="E13" s="1">
        <v>11</v>
      </c>
      <c r="F13" s="2">
        <f t="shared" si="3"/>
        <v>1.9</v>
      </c>
      <c r="G13" s="1">
        <v>41</v>
      </c>
      <c r="H13" s="2">
        <f t="shared" si="1"/>
        <v>4.3545454545454545</v>
      </c>
      <c r="I13" s="1">
        <v>71</v>
      </c>
      <c r="J13" s="2">
        <f t="shared" si="4"/>
        <v>7.1000000000000005</v>
      </c>
      <c r="L13" s="2"/>
    </row>
    <row r="14" spans="1:12" ht="14.25" customHeight="1" x14ac:dyDescent="0.2">
      <c r="A14" s="8"/>
      <c r="B14" s="8"/>
      <c r="C14" s="8"/>
      <c r="E14" s="1">
        <v>12</v>
      </c>
      <c r="F14" s="2">
        <f t="shared" si="3"/>
        <v>1.9818181818181819</v>
      </c>
      <c r="G14" s="1">
        <v>42</v>
      </c>
      <c r="H14" s="2">
        <f t="shared" si="1"/>
        <v>4.4363636363636365</v>
      </c>
      <c r="I14" s="1">
        <v>72</v>
      </c>
      <c r="J14" s="2">
        <f t="shared" si="4"/>
        <v>7.2</v>
      </c>
      <c r="L14" s="2"/>
    </row>
    <row r="15" spans="1:12" ht="14.25" customHeight="1" x14ac:dyDescent="0.2">
      <c r="A15" s="8"/>
      <c r="B15" s="8"/>
      <c r="C15" s="8"/>
      <c r="E15" s="1">
        <v>13</v>
      </c>
      <c r="F15" s="2">
        <f t="shared" si="3"/>
        <v>2.0636363636363635</v>
      </c>
      <c r="G15" s="1">
        <v>43</v>
      </c>
      <c r="H15" s="2">
        <f t="shared" si="1"/>
        <v>4.5181818181818176</v>
      </c>
      <c r="I15" s="1">
        <v>73</v>
      </c>
      <c r="J15" s="2">
        <f t="shared" si="4"/>
        <v>7.3000000000000007</v>
      </c>
      <c r="L15" s="2"/>
    </row>
    <row r="16" spans="1:12" ht="14.25" customHeight="1" x14ac:dyDescent="0.2">
      <c r="A16" s="8"/>
      <c r="B16" s="8"/>
      <c r="C16" s="8"/>
      <c r="E16" s="1">
        <v>14</v>
      </c>
      <c r="F16" s="2">
        <f t="shared" si="3"/>
        <v>2.1454545454545455</v>
      </c>
      <c r="G16" s="1">
        <v>44</v>
      </c>
      <c r="H16" s="2">
        <f t="shared" si="1"/>
        <v>4.5999999999999996</v>
      </c>
      <c r="I16" s="1">
        <v>74</v>
      </c>
      <c r="J16" s="2">
        <f t="shared" si="4"/>
        <v>7.4</v>
      </c>
      <c r="L16" s="2"/>
    </row>
    <row r="17" spans="1:12" ht="14.25" customHeight="1" x14ac:dyDescent="0.2">
      <c r="A17" s="8"/>
      <c r="B17" s="8"/>
      <c r="C17" s="8"/>
      <c r="E17" s="1">
        <v>15</v>
      </c>
      <c r="F17" s="2">
        <f t="shared" si="3"/>
        <v>2.2272727272727275</v>
      </c>
      <c r="G17" s="1">
        <v>45</v>
      </c>
      <c r="H17" s="2">
        <f t="shared" si="1"/>
        <v>4.6818181818181817</v>
      </c>
      <c r="I17" s="1">
        <v>75</v>
      </c>
      <c r="J17" s="2">
        <f t="shared" si="4"/>
        <v>7.5</v>
      </c>
      <c r="L17" s="2"/>
    </row>
    <row r="18" spans="1:12" ht="14.25" customHeight="1" x14ac:dyDescent="0.2">
      <c r="A18" s="8"/>
      <c r="B18" s="8"/>
      <c r="C18" s="8"/>
      <c r="E18" s="1">
        <v>16</v>
      </c>
      <c r="F18" s="2">
        <f t="shared" si="3"/>
        <v>2.3090909090909091</v>
      </c>
      <c r="G18" s="1">
        <v>46</v>
      </c>
      <c r="H18" s="2">
        <f t="shared" si="1"/>
        <v>4.7636363636363637</v>
      </c>
      <c r="I18" s="1">
        <v>76</v>
      </c>
      <c r="J18" s="2">
        <f t="shared" ref="J18:J28" si="6">IF(I18&lt;=$B$10,I18*(4.5/$B$10)+1,I18*(4.5/($B$4-$B$10))+(10-(4.5*$B$4/($B$4-$B$10))))</f>
        <v>7.6000000000000005</v>
      </c>
      <c r="L18" s="2"/>
    </row>
    <row r="19" spans="1:12" x14ac:dyDescent="0.2">
      <c r="A19" s="8"/>
      <c r="B19" s="8"/>
      <c r="C19" s="8"/>
      <c r="E19" s="1">
        <v>17</v>
      </c>
      <c r="F19" s="2">
        <f t="shared" ref="F19:F28" si="7">IF(E19&lt;=$B$10,E19*(4.5/$B$10)+1,E19*(4.5/($B$4-$B$10))+(10-(4.5*$B$4/($B$4-$B$10))))</f>
        <v>2.3909090909090907</v>
      </c>
      <c r="G19" s="1">
        <v>47</v>
      </c>
      <c r="H19" s="2">
        <f t="shared" si="1"/>
        <v>4.8454545454545457</v>
      </c>
      <c r="I19" s="1">
        <v>77</v>
      </c>
      <c r="J19" s="2">
        <f t="shared" si="6"/>
        <v>7.7</v>
      </c>
      <c r="L19" s="2"/>
    </row>
    <row r="20" spans="1:12" x14ac:dyDescent="0.2">
      <c r="A20" s="8"/>
      <c r="B20" s="8"/>
      <c r="C20" s="8"/>
      <c r="E20" s="1">
        <v>18</v>
      </c>
      <c r="F20" s="2">
        <f t="shared" si="7"/>
        <v>2.4727272727272727</v>
      </c>
      <c r="G20" s="1">
        <v>48</v>
      </c>
      <c r="H20" s="2">
        <f t="shared" si="1"/>
        <v>4.9272727272727277</v>
      </c>
      <c r="I20" s="1">
        <v>78</v>
      </c>
      <c r="J20" s="2">
        <f t="shared" si="6"/>
        <v>7.8000000000000007</v>
      </c>
      <c r="L20" s="2"/>
    </row>
    <row r="21" spans="1:12" x14ac:dyDescent="0.2">
      <c r="E21" s="1">
        <v>19</v>
      </c>
      <c r="F21" s="2">
        <f t="shared" si="7"/>
        <v>2.5545454545454547</v>
      </c>
      <c r="G21" s="1">
        <v>49</v>
      </c>
      <c r="H21" s="2">
        <f t="shared" si="1"/>
        <v>5.0090909090909088</v>
      </c>
      <c r="I21" s="1">
        <v>79</v>
      </c>
      <c r="J21" s="2">
        <f t="shared" si="6"/>
        <v>7.9</v>
      </c>
      <c r="L21" s="2"/>
    </row>
    <row r="22" spans="1:12" x14ac:dyDescent="0.2">
      <c r="E22" s="1">
        <v>20</v>
      </c>
      <c r="F22" s="2">
        <f t="shared" si="7"/>
        <v>2.6363636363636362</v>
      </c>
      <c r="G22" s="1">
        <v>50</v>
      </c>
      <c r="H22" s="2">
        <f t="shared" si="1"/>
        <v>5.0909090909090908</v>
      </c>
      <c r="I22" s="1">
        <v>80</v>
      </c>
      <c r="J22" s="2">
        <f t="shared" si="6"/>
        <v>8</v>
      </c>
    </row>
    <row r="23" spans="1:12" x14ac:dyDescent="0.2">
      <c r="E23" s="1">
        <v>21</v>
      </c>
      <c r="F23" s="2">
        <f t="shared" si="7"/>
        <v>2.7181818181818183</v>
      </c>
      <c r="G23" s="1">
        <v>51</v>
      </c>
      <c r="H23" s="2">
        <f t="shared" si="1"/>
        <v>5.1727272727272728</v>
      </c>
      <c r="I23" s="1">
        <v>81</v>
      </c>
      <c r="J23" s="2">
        <f t="shared" si="6"/>
        <v>8.1</v>
      </c>
    </row>
    <row r="24" spans="1:12" x14ac:dyDescent="0.2">
      <c r="E24" s="1">
        <v>22</v>
      </c>
      <c r="F24" s="2">
        <f t="shared" si="7"/>
        <v>2.8</v>
      </c>
      <c r="G24" s="1">
        <v>52</v>
      </c>
      <c r="H24" s="2">
        <f t="shared" si="1"/>
        <v>5.2545454545454549</v>
      </c>
      <c r="I24" s="1">
        <v>82</v>
      </c>
      <c r="J24" s="2">
        <f t="shared" si="6"/>
        <v>8.2000000000000011</v>
      </c>
    </row>
    <row r="25" spans="1:12" x14ac:dyDescent="0.2">
      <c r="E25" s="1">
        <v>23</v>
      </c>
      <c r="F25" s="2">
        <f t="shared" si="7"/>
        <v>2.8818181818181818</v>
      </c>
      <c r="G25" s="1">
        <v>53</v>
      </c>
      <c r="H25" s="2">
        <f t="shared" si="1"/>
        <v>5.336363636363636</v>
      </c>
      <c r="I25" s="1">
        <v>83</v>
      </c>
      <c r="J25" s="2">
        <f t="shared" si="6"/>
        <v>8.3000000000000007</v>
      </c>
    </row>
    <row r="26" spans="1:12" x14ac:dyDescent="0.2">
      <c r="E26" s="1">
        <v>24</v>
      </c>
      <c r="F26" s="2">
        <f t="shared" si="7"/>
        <v>2.9636363636363638</v>
      </c>
      <c r="G26" s="1">
        <v>54</v>
      </c>
      <c r="H26" s="2">
        <f t="shared" si="1"/>
        <v>5.418181818181818</v>
      </c>
      <c r="I26" s="1">
        <v>84</v>
      </c>
      <c r="J26" s="2">
        <f t="shared" si="6"/>
        <v>8.4</v>
      </c>
    </row>
    <row r="27" spans="1:12" x14ac:dyDescent="0.2">
      <c r="E27" s="1">
        <v>25</v>
      </c>
      <c r="F27" s="2">
        <f t="shared" si="7"/>
        <v>3.0454545454545454</v>
      </c>
      <c r="G27" s="1">
        <v>55</v>
      </c>
      <c r="H27" s="2">
        <f t="shared" si="1"/>
        <v>5.5</v>
      </c>
      <c r="I27" s="1">
        <v>85</v>
      </c>
      <c r="J27" s="2">
        <f t="shared" si="6"/>
        <v>8.5</v>
      </c>
    </row>
    <row r="28" spans="1:12" x14ac:dyDescent="0.2">
      <c r="E28" s="1">
        <v>26</v>
      </c>
      <c r="F28" s="2">
        <f t="shared" si="7"/>
        <v>3.1272727272727274</v>
      </c>
      <c r="G28" s="1">
        <v>56</v>
      </c>
      <c r="H28" s="2">
        <f t="shared" si="1"/>
        <v>5.6000000000000005</v>
      </c>
      <c r="I28" s="1">
        <v>86</v>
      </c>
      <c r="J28" s="2">
        <f t="shared" si="6"/>
        <v>8.6</v>
      </c>
    </row>
    <row r="29" spans="1:12" x14ac:dyDescent="0.2">
      <c r="E29" s="1">
        <v>27</v>
      </c>
      <c r="F29" s="2">
        <f>IF(E29&lt;=$B$10,E29*(4.5/$B$10)+1,E29*(4.5/($B$4-$B$10))+(10-(4.5*$B$4/($B$4-$B$10))))</f>
        <v>3.209090909090909</v>
      </c>
      <c r="G29" s="1">
        <v>57</v>
      </c>
      <c r="H29" s="2">
        <f t="shared" si="1"/>
        <v>5.7</v>
      </c>
      <c r="I29" s="1">
        <v>87</v>
      </c>
      <c r="J29" s="2">
        <f>IF(I29&lt;=$B$10,I29*(4.5/$B$10)+1,I29*(4.5/($B$4-$B$10))+(10-(4.5*$B$4/($B$4-$B$10))))</f>
        <v>8.7000000000000011</v>
      </c>
    </row>
    <row r="30" spans="1:12" x14ac:dyDescent="0.2">
      <c r="E30" s="1">
        <v>28</v>
      </c>
      <c r="F30" s="2">
        <f>IF(E30&lt;=$B$10,E30*(4.5/$B$10)+1,E30*(4.5/($B$4-$B$10))+(10-(4.5*$B$4/($B$4-$B$10))))</f>
        <v>3.290909090909091</v>
      </c>
      <c r="G30" s="1">
        <v>58</v>
      </c>
      <c r="H30" s="2">
        <f t="shared" si="1"/>
        <v>5.8000000000000007</v>
      </c>
      <c r="I30" s="1">
        <v>88</v>
      </c>
      <c r="J30" s="2">
        <f>IF(I30&lt;=$B$10,I30*(4.5/$B$10)+1,I30*(4.5/($B$4-$B$10))+(10-(4.5*$B$4/($B$4-$B$10))))</f>
        <v>8.8000000000000007</v>
      </c>
    </row>
    <row r="31" spans="1:12" x14ac:dyDescent="0.2">
      <c r="E31" s="1">
        <v>29</v>
      </c>
      <c r="F31" s="2">
        <f>IF(E31&lt;=$B$10,E31*(4.5/$B$10)+1,E31*(4.5/($B$4-$B$10))+(10-(4.5*$B$4/($B$4-$B$10))))</f>
        <v>3.3727272727272726</v>
      </c>
      <c r="G31" s="1">
        <v>59</v>
      </c>
      <c r="H31" s="2">
        <f t="shared" si="1"/>
        <v>5.9</v>
      </c>
      <c r="I31" s="1">
        <v>89</v>
      </c>
      <c r="J31" s="2">
        <f>IF(I31&lt;=$B$10,I31*(4.5/$B$10)+1,I31*(4.5/($B$4-$B$10))+(10-(4.5*$B$4/($B$4-$B$10))))</f>
        <v>8.9</v>
      </c>
    </row>
    <row r="32" spans="1:12" x14ac:dyDescent="0.2">
      <c r="E32" s="1">
        <v>30</v>
      </c>
      <c r="F32" s="2">
        <f>IF(E32&lt;=$B$10,E32*(4.5/$B$10)+1,E32*(4.5/($B$4-$B$10))+(10-(4.5*$B$4/($B$4-$B$10))))</f>
        <v>3.4545454545454546</v>
      </c>
      <c r="G32" s="1">
        <v>60</v>
      </c>
      <c r="H32" s="2">
        <f t="shared" si="1"/>
        <v>6</v>
      </c>
      <c r="I32" s="1">
        <v>90</v>
      </c>
      <c r="J32" s="2">
        <f>IF(I32&lt;=$B$10,I32*(4.5/$B$10)+1,I32*(4.5/($B$4-$B$10))+(10-(4.5*$B$4/($B$4-$B$10))))</f>
        <v>9</v>
      </c>
    </row>
  </sheetData>
  <mergeCells count="3">
    <mergeCell ref="A1:C2"/>
    <mergeCell ref="A6:A7"/>
    <mergeCell ref="A13:C20"/>
  </mergeCells>
  <pageMargins left="0.7" right="0.7" top="0.75" bottom="0.75" header="0.3" footer="0.3"/>
  <pageSetup paperSize="9" scale="8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1"/>
  <sheetViews>
    <sheetView workbookViewId="0">
      <selection activeCell="K17" sqref="K17"/>
    </sheetView>
  </sheetViews>
  <sheetFormatPr defaultRowHeight="15" x14ac:dyDescent="0.25"/>
  <cols>
    <col min="1" max="1" width="13.7109375" style="1" bestFit="1" customWidth="1"/>
    <col min="2" max="2" width="5.85546875" style="1" customWidth="1"/>
    <col min="3" max="3" width="13.7109375" style="1" bestFit="1" customWidth="1"/>
    <col min="4" max="4" width="5.85546875" style="1" bestFit="1" customWidth="1"/>
    <col min="5" max="5" width="13.7109375" style="1" bestFit="1" customWidth="1"/>
    <col min="6" max="6" width="5.85546875" style="1" bestFit="1" customWidth="1"/>
    <col min="7" max="7" width="13.7109375" style="1" bestFit="1" customWidth="1"/>
    <col min="8" max="8" width="9.140625" style="1"/>
  </cols>
  <sheetData>
    <row r="2" spans="1:12" x14ac:dyDescent="0.25">
      <c r="A2" s="1" t="s">
        <v>0</v>
      </c>
      <c r="B2" s="1" t="s">
        <v>1</v>
      </c>
      <c r="C2" s="1" t="s">
        <v>0</v>
      </c>
      <c r="D2" s="1" t="s">
        <v>1</v>
      </c>
      <c r="E2" s="1" t="s">
        <v>0</v>
      </c>
      <c r="F2" s="1" t="s">
        <v>1</v>
      </c>
      <c r="G2" s="1" t="s">
        <v>0</v>
      </c>
      <c r="H2" s="1" t="s">
        <v>1</v>
      </c>
    </row>
    <row r="3" spans="1:12" x14ac:dyDescent="0.25">
      <c r="A3" s="1">
        <v>1</v>
      </c>
      <c r="B3" s="2">
        <v>1.0909090909090908</v>
      </c>
      <c r="C3" s="1">
        <v>30.5</v>
      </c>
      <c r="D3" s="2">
        <v>3.7727272727272729</v>
      </c>
      <c r="E3" s="1">
        <v>60</v>
      </c>
      <c r="F3" s="2">
        <v>6.6666666666666661</v>
      </c>
      <c r="G3" s="1">
        <v>89.5</v>
      </c>
      <c r="H3" s="2">
        <v>9.9444444444444446</v>
      </c>
    </row>
    <row r="4" spans="1:12" x14ac:dyDescent="0.25">
      <c r="A4" s="1">
        <v>1.5</v>
      </c>
      <c r="B4" s="2">
        <v>1.1363636363636362</v>
      </c>
      <c r="C4" s="1">
        <v>31</v>
      </c>
      <c r="D4" s="2">
        <v>3.8181818181818183</v>
      </c>
      <c r="E4" s="1">
        <v>60.5</v>
      </c>
      <c r="F4" s="2">
        <v>6.7222222222222214</v>
      </c>
      <c r="G4" s="1">
        <v>90</v>
      </c>
      <c r="H4" s="2">
        <v>10</v>
      </c>
    </row>
    <row r="5" spans="1:12" x14ac:dyDescent="0.25">
      <c r="A5" s="1">
        <v>2</v>
      </c>
      <c r="B5" s="2">
        <v>1.1818181818181819</v>
      </c>
      <c r="C5" s="1">
        <v>31.5</v>
      </c>
      <c r="D5" s="2">
        <v>3.8636363636363638</v>
      </c>
      <c r="E5" s="1">
        <v>61</v>
      </c>
      <c r="F5" s="2">
        <v>6.7777777777777777</v>
      </c>
      <c r="H5" s="2"/>
    </row>
    <row r="6" spans="1:12" x14ac:dyDescent="0.25">
      <c r="A6" s="1">
        <v>2.5</v>
      </c>
      <c r="B6" s="2">
        <v>1.2272727272727273</v>
      </c>
      <c r="C6" s="1">
        <v>32</v>
      </c>
      <c r="D6" s="2">
        <v>3.9090909090909092</v>
      </c>
      <c r="E6" s="1">
        <v>61.5</v>
      </c>
      <c r="F6" s="2">
        <v>6.833333333333333</v>
      </c>
      <c r="H6" s="2"/>
    </row>
    <row r="7" spans="1:12" x14ac:dyDescent="0.25">
      <c r="A7" s="1">
        <v>3</v>
      </c>
      <c r="B7" s="2">
        <v>1.2727272727272727</v>
      </c>
      <c r="C7" s="1">
        <v>32.5</v>
      </c>
      <c r="D7" s="2">
        <v>3.9545454545454546</v>
      </c>
      <c r="E7" s="1">
        <v>62</v>
      </c>
      <c r="F7" s="2">
        <v>6.8888888888888884</v>
      </c>
      <c r="H7" s="2"/>
    </row>
    <row r="8" spans="1:12" x14ac:dyDescent="0.25">
      <c r="A8" s="1">
        <v>3.5</v>
      </c>
      <c r="B8" s="2">
        <v>1.3181818181818181</v>
      </c>
      <c r="C8" s="1">
        <v>33</v>
      </c>
      <c r="D8" s="2">
        <v>4</v>
      </c>
      <c r="E8" s="1">
        <v>62.5</v>
      </c>
      <c r="F8" s="2">
        <v>6.9444444444444438</v>
      </c>
      <c r="H8" s="2"/>
    </row>
    <row r="9" spans="1:12" x14ac:dyDescent="0.25">
      <c r="A9" s="1">
        <v>4</v>
      </c>
      <c r="B9" s="2">
        <v>1.3636363636363638</v>
      </c>
      <c r="C9" s="1">
        <v>33.5</v>
      </c>
      <c r="D9" s="2">
        <v>4.045454545454545</v>
      </c>
      <c r="E9" s="1">
        <v>63</v>
      </c>
      <c r="F9" s="2">
        <v>7</v>
      </c>
      <c r="H9" s="2"/>
    </row>
    <row r="10" spans="1:12" x14ac:dyDescent="0.25">
      <c r="A10" s="1">
        <v>4.5</v>
      </c>
      <c r="B10" s="2">
        <v>1.4090909090909092</v>
      </c>
      <c r="C10" s="1">
        <v>34</v>
      </c>
      <c r="D10" s="2">
        <v>4.0909090909090908</v>
      </c>
      <c r="E10" s="1">
        <v>63.5</v>
      </c>
      <c r="F10" s="2">
        <v>7.0555555555555554</v>
      </c>
      <c r="H10" s="2"/>
    </row>
    <row r="11" spans="1:12" x14ac:dyDescent="0.25">
      <c r="A11" s="1">
        <v>5</v>
      </c>
      <c r="B11" s="2">
        <v>1.4545454545454546</v>
      </c>
      <c r="C11" s="1">
        <v>34.5</v>
      </c>
      <c r="D11" s="2">
        <v>4.1363636363636367</v>
      </c>
      <c r="E11" s="1">
        <v>64</v>
      </c>
      <c r="F11" s="2">
        <v>7.1111111111111107</v>
      </c>
      <c r="H11" s="2"/>
      <c r="K11" s="4"/>
      <c r="L11" s="1"/>
    </row>
    <row r="12" spans="1:12" x14ac:dyDescent="0.25">
      <c r="A12" s="1">
        <v>5.5</v>
      </c>
      <c r="B12" s="2">
        <v>1.5</v>
      </c>
      <c r="C12" s="1">
        <v>35</v>
      </c>
      <c r="D12" s="2">
        <v>4.1818181818181817</v>
      </c>
      <c r="E12" s="1">
        <v>64.5</v>
      </c>
      <c r="F12" s="2">
        <v>7.1666666666666661</v>
      </c>
      <c r="H12" s="2"/>
      <c r="K12" s="1"/>
      <c r="L12" s="1"/>
    </row>
    <row r="13" spans="1:12" x14ac:dyDescent="0.25">
      <c r="A13" s="1">
        <v>6</v>
      </c>
      <c r="B13" s="2">
        <v>1.5454545454545454</v>
      </c>
      <c r="C13" s="1">
        <v>35.5</v>
      </c>
      <c r="D13" s="2">
        <v>4.2272727272727275</v>
      </c>
      <c r="E13" s="1">
        <v>65</v>
      </c>
      <c r="F13" s="2">
        <v>7.2222222222222214</v>
      </c>
      <c r="H13" s="2"/>
      <c r="K13" s="1"/>
      <c r="L13" s="1"/>
    </row>
    <row r="14" spans="1:12" x14ac:dyDescent="0.25">
      <c r="A14" s="1">
        <v>6.5</v>
      </c>
      <c r="B14" s="2">
        <v>1.5909090909090908</v>
      </c>
      <c r="C14" s="1">
        <v>36</v>
      </c>
      <c r="D14" s="2">
        <v>4.2727272727272734</v>
      </c>
      <c r="E14" s="1">
        <v>65.5</v>
      </c>
      <c r="F14" s="2">
        <v>7.2777777777777777</v>
      </c>
      <c r="H14" s="2"/>
      <c r="K14" s="2"/>
      <c r="L14" s="2"/>
    </row>
    <row r="15" spans="1:12" x14ac:dyDescent="0.25">
      <c r="A15" s="1">
        <v>7</v>
      </c>
      <c r="B15" s="2">
        <v>1.6363636363636362</v>
      </c>
      <c r="C15" s="1">
        <v>36.5</v>
      </c>
      <c r="D15" s="2">
        <v>4.3181818181818183</v>
      </c>
      <c r="E15" s="1">
        <v>66</v>
      </c>
      <c r="F15" s="2">
        <v>7.333333333333333</v>
      </c>
      <c r="H15" s="2"/>
      <c r="K15" s="2"/>
      <c r="L15" s="1"/>
    </row>
    <row r="16" spans="1:12" x14ac:dyDescent="0.25">
      <c r="A16" s="1">
        <v>7.5</v>
      </c>
      <c r="B16" s="2">
        <v>1.6818181818181819</v>
      </c>
      <c r="C16" s="1">
        <v>37</v>
      </c>
      <c r="D16" s="2">
        <v>4.3636363636363633</v>
      </c>
      <c r="E16" s="1">
        <v>66.5</v>
      </c>
      <c r="F16" s="2">
        <v>7.3888888888888884</v>
      </c>
      <c r="H16" s="2"/>
      <c r="K16" s="1"/>
      <c r="L16" s="1"/>
    </row>
    <row r="17" spans="1:12" x14ac:dyDescent="0.25">
      <c r="A17" s="1">
        <v>8</v>
      </c>
      <c r="B17" s="2">
        <v>1.7272727272727273</v>
      </c>
      <c r="C17" s="1">
        <v>37.5</v>
      </c>
      <c r="D17" s="2">
        <v>4.4090909090909092</v>
      </c>
      <c r="E17" s="1">
        <v>67</v>
      </c>
      <c r="F17" s="2">
        <v>7.4444444444444438</v>
      </c>
      <c r="H17" s="2"/>
      <c r="K17" s="1"/>
      <c r="L17" s="1"/>
    </row>
    <row r="18" spans="1:12" x14ac:dyDescent="0.25">
      <c r="A18" s="1">
        <v>8.5</v>
      </c>
      <c r="B18" s="2">
        <v>1.7727272727272727</v>
      </c>
      <c r="C18" s="1">
        <v>38</v>
      </c>
      <c r="D18" s="2">
        <v>4.454545454545455</v>
      </c>
      <c r="E18" s="1">
        <v>67.5</v>
      </c>
      <c r="F18" s="2">
        <v>7.5</v>
      </c>
      <c r="H18" s="2"/>
      <c r="K18" s="1"/>
      <c r="L18" s="3"/>
    </row>
    <row r="19" spans="1:12" x14ac:dyDescent="0.25">
      <c r="A19" s="1">
        <v>9</v>
      </c>
      <c r="B19" s="2">
        <v>1.8181818181818183</v>
      </c>
      <c r="C19" s="1">
        <v>38.5</v>
      </c>
      <c r="D19" s="2">
        <v>4.5</v>
      </c>
      <c r="E19" s="1">
        <v>68</v>
      </c>
      <c r="F19" s="2">
        <v>7.5555555555555554</v>
      </c>
      <c r="H19" s="2"/>
    </row>
    <row r="20" spans="1:12" x14ac:dyDescent="0.25">
      <c r="A20" s="1">
        <v>9.5</v>
      </c>
      <c r="B20" s="2">
        <v>1.8636363636363638</v>
      </c>
      <c r="C20" s="1">
        <v>39</v>
      </c>
      <c r="D20" s="2">
        <v>4.545454545454545</v>
      </c>
      <c r="E20" s="1">
        <v>68.5</v>
      </c>
      <c r="F20" s="2">
        <v>7.6111111111111107</v>
      </c>
      <c r="H20" s="2"/>
    </row>
    <row r="21" spans="1:12" x14ac:dyDescent="0.25">
      <c r="A21" s="1">
        <v>10</v>
      </c>
      <c r="B21" s="2">
        <v>1.9090909090909092</v>
      </c>
      <c r="C21" s="1">
        <v>39.5</v>
      </c>
      <c r="D21" s="2">
        <v>4.5909090909090908</v>
      </c>
      <c r="E21" s="1">
        <v>69</v>
      </c>
      <c r="F21" s="2">
        <v>7.6666666666666661</v>
      </c>
      <c r="H21" s="2"/>
    </row>
    <row r="22" spans="1:12" x14ac:dyDescent="0.25">
      <c r="A22" s="1">
        <v>10.5</v>
      </c>
      <c r="B22" s="2">
        <v>1.9545454545454546</v>
      </c>
      <c r="C22" s="1">
        <v>40</v>
      </c>
      <c r="D22" s="2">
        <v>4.6363636363636367</v>
      </c>
      <c r="E22" s="1">
        <v>69.5</v>
      </c>
      <c r="F22" s="2">
        <v>7.7222222222222214</v>
      </c>
      <c r="H22" s="2"/>
    </row>
    <row r="23" spans="1:12" x14ac:dyDescent="0.25">
      <c r="A23" s="1">
        <v>11</v>
      </c>
      <c r="B23" s="2">
        <v>2</v>
      </c>
      <c r="C23" s="1">
        <v>40.5</v>
      </c>
      <c r="D23" s="2">
        <v>4.6818181818181817</v>
      </c>
      <c r="E23" s="1">
        <v>70</v>
      </c>
      <c r="F23" s="2">
        <v>7.7777777777777777</v>
      </c>
      <c r="H23" s="2"/>
    </row>
    <row r="24" spans="1:12" x14ac:dyDescent="0.25">
      <c r="A24" s="1">
        <v>11.5</v>
      </c>
      <c r="B24" s="2">
        <v>2.0454545454545454</v>
      </c>
      <c r="C24" s="1">
        <v>41</v>
      </c>
      <c r="D24" s="2">
        <v>4.7272727272727275</v>
      </c>
      <c r="E24" s="1">
        <v>70.5</v>
      </c>
      <c r="F24" s="2">
        <v>7.833333333333333</v>
      </c>
      <c r="H24" s="2"/>
    </row>
    <row r="25" spans="1:12" x14ac:dyDescent="0.25">
      <c r="A25" s="1">
        <v>12</v>
      </c>
      <c r="B25" s="2">
        <v>2.0909090909090908</v>
      </c>
      <c r="C25" s="1">
        <v>41.5</v>
      </c>
      <c r="D25" s="2">
        <v>4.7727272727272734</v>
      </c>
      <c r="E25" s="1">
        <v>71</v>
      </c>
      <c r="F25" s="2">
        <v>7.8888888888888884</v>
      </c>
    </row>
    <row r="26" spans="1:12" x14ac:dyDescent="0.25">
      <c r="A26" s="1">
        <v>12.5</v>
      </c>
      <c r="B26" s="2">
        <v>2.1363636363636367</v>
      </c>
      <c r="C26" s="1">
        <v>42</v>
      </c>
      <c r="D26" s="2">
        <v>4.8181818181818183</v>
      </c>
      <c r="E26" s="1">
        <v>71.5</v>
      </c>
      <c r="F26" s="2">
        <v>7.9444444444444438</v>
      </c>
    </row>
    <row r="27" spans="1:12" x14ac:dyDescent="0.25">
      <c r="A27" s="1">
        <v>13</v>
      </c>
      <c r="B27" s="2">
        <v>2.1818181818181817</v>
      </c>
      <c r="C27" s="1">
        <v>42.5</v>
      </c>
      <c r="D27" s="2">
        <v>4.8636363636363633</v>
      </c>
      <c r="E27" s="1">
        <v>72</v>
      </c>
      <c r="F27" s="2">
        <v>8</v>
      </c>
    </row>
    <row r="28" spans="1:12" x14ac:dyDescent="0.25">
      <c r="A28" s="1">
        <v>13.5</v>
      </c>
      <c r="B28" s="2">
        <v>2.2272727272727275</v>
      </c>
      <c r="C28" s="1">
        <v>43</v>
      </c>
      <c r="D28" s="2">
        <v>4.9090909090909092</v>
      </c>
      <c r="E28" s="1">
        <v>72.5</v>
      </c>
      <c r="F28" s="2">
        <v>8.0555555555555554</v>
      </c>
    </row>
    <row r="29" spans="1:12" x14ac:dyDescent="0.25">
      <c r="A29" s="1">
        <v>14</v>
      </c>
      <c r="B29" s="2">
        <v>2.2727272727272725</v>
      </c>
      <c r="C29" s="1">
        <v>43.5</v>
      </c>
      <c r="D29" s="2">
        <v>4.954545454545455</v>
      </c>
      <c r="E29" s="1">
        <v>73</v>
      </c>
      <c r="F29" s="2">
        <v>8.1111111111111107</v>
      </c>
    </row>
    <row r="30" spans="1:12" x14ac:dyDescent="0.25">
      <c r="A30" s="1">
        <v>14.5</v>
      </c>
      <c r="B30" s="2">
        <v>2.3181818181818183</v>
      </c>
      <c r="C30" s="1">
        <v>44</v>
      </c>
      <c r="D30" s="2">
        <v>5</v>
      </c>
      <c r="E30" s="1">
        <v>73.5</v>
      </c>
      <c r="F30" s="2">
        <v>8.1666666666666661</v>
      </c>
    </row>
    <row r="31" spans="1:12" x14ac:dyDescent="0.25">
      <c r="A31" s="1">
        <v>15</v>
      </c>
      <c r="B31" s="2">
        <v>2.3636363636363638</v>
      </c>
      <c r="C31" s="1">
        <v>44.5</v>
      </c>
      <c r="D31" s="2">
        <v>5.0454545454545459</v>
      </c>
      <c r="E31" s="1">
        <v>74</v>
      </c>
      <c r="F31" s="2">
        <v>8.2222222222222214</v>
      </c>
    </row>
    <row r="32" spans="1:12" x14ac:dyDescent="0.25">
      <c r="A32" s="1">
        <v>15.5</v>
      </c>
      <c r="B32" s="2">
        <v>2.4090909090909092</v>
      </c>
      <c r="C32" s="1">
        <v>45</v>
      </c>
      <c r="D32" s="2">
        <v>5.0909090909090908</v>
      </c>
      <c r="E32" s="1">
        <v>74.5</v>
      </c>
      <c r="F32" s="2">
        <v>8.2777777777777768</v>
      </c>
    </row>
    <row r="33" spans="1:6" x14ac:dyDescent="0.25">
      <c r="A33" s="1">
        <v>16</v>
      </c>
      <c r="B33" s="2">
        <v>2.4545454545454546</v>
      </c>
      <c r="C33" s="1">
        <v>45.5</v>
      </c>
      <c r="D33" s="2">
        <v>5.1363636363636367</v>
      </c>
      <c r="E33" s="1">
        <v>75</v>
      </c>
      <c r="F33" s="2">
        <v>8.3333333333333321</v>
      </c>
    </row>
    <row r="34" spans="1:6" x14ac:dyDescent="0.25">
      <c r="A34" s="1">
        <v>16.5</v>
      </c>
      <c r="B34" s="2">
        <v>2.5</v>
      </c>
      <c r="C34" s="1">
        <v>46</v>
      </c>
      <c r="D34" s="2">
        <v>5.1818181818181817</v>
      </c>
      <c r="E34" s="1">
        <v>75.5</v>
      </c>
      <c r="F34" s="2">
        <v>8.3888888888888893</v>
      </c>
    </row>
    <row r="35" spans="1:6" x14ac:dyDescent="0.25">
      <c r="A35" s="1">
        <v>17</v>
      </c>
      <c r="B35" s="2">
        <v>2.5454545454545454</v>
      </c>
      <c r="C35" s="1">
        <v>46.5</v>
      </c>
      <c r="D35" s="2">
        <v>5.2272727272727275</v>
      </c>
      <c r="E35" s="1">
        <v>76</v>
      </c>
      <c r="F35" s="2">
        <v>8.4444444444444446</v>
      </c>
    </row>
    <row r="36" spans="1:6" x14ac:dyDescent="0.25">
      <c r="A36" s="1">
        <v>17.5</v>
      </c>
      <c r="B36" s="2">
        <v>2.5909090909090908</v>
      </c>
      <c r="C36" s="1">
        <v>47</v>
      </c>
      <c r="D36" s="2">
        <v>5.2727272727272725</v>
      </c>
      <c r="E36" s="1">
        <v>76.5</v>
      </c>
      <c r="F36" s="2">
        <v>8.5</v>
      </c>
    </row>
    <row r="37" spans="1:6" x14ac:dyDescent="0.25">
      <c r="A37" s="1">
        <v>18</v>
      </c>
      <c r="B37" s="2">
        <v>2.6363636363636367</v>
      </c>
      <c r="C37" s="1">
        <v>47.5</v>
      </c>
      <c r="D37" s="2">
        <v>5.3181818181818183</v>
      </c>
      <c r="E37" s="1">
        <v>77</v>
      </c>
      <c r="F37" s="2">
        <v>8.5555555555555554</v>
      </c>
    </row>
    <row r="38" spans="1:6" x14ac:dyDescent="0.25">
      <c r="A38" s="1">
        <v>18.5</v>
      </c>
      <c r="B38" s="2">
        <v>2.6818181818181817</v>
      </c>
      <c r="C38" s="1">
        <v>48</v>
      </c>
      <c r="D38" s="2">
        <v>5.3636363636363633</v>
      </c>
      <c r="E38" s="1">
        <v>77.5</v>
      </c>
      <c r="F38" s="2">
        <v>8.6111111111111107</v>
      </c>
    </row>
    <row r="39" spans="1:6" x14ac:dyDescent="0.25">
      <c r="A39" s="1">
        <v>19</v>
      </c>
      <c r="B39" s="2">
        <v>2.7272727272727275</v>
      </c>
      <c r="C39" s="1">
        <v>48.5</v>
      </c>
      <c r="D39" s="2">
        <v>5.4090909090909092</v>
      </c>
      <c r="E39" s="1">
        <v>78</v>
      </c>
      <c r="F39" s="2">
        <v>8.6666666666666661</v>
      </c>
    </row>
    <row r="40" spans="1:6" x14ac:dyDescent="0.25">
      <c r="A40" s="1">
        <v>19.5</v>
      </c>
      <c r="B40" s="2">
        <v>2.7727272727272725</v>
      </c>
      <c r="C40" s="1">
        <v>49</v>
      </c>
      <c r="D40" s="2">
        <v>5.454545454545455</v>
      </c>
      <c r="E40" s="1">
        <v>78.5</v>
      </c>
      <c r="F40" s="2">
        <v>8.7222222222222214</v>
      </c>
    </row>
    <row r="41" spans="1:6" x14ac:dyDescent="0.25">
      <c r="A41" s="1">
        <v>20</v>
      </c>
      <c r="B41" s="2">
        <v>2.8181818181818183</v>
      </c>
      <c r="C41" s="1">
        <v>49.5</v>
      </c>
      <c r="D41" s="2">
        <v>5.5</v>
      </c>
      <c r="E41" s="1">
        <v>79</v>
      </c>
      <c r="F41" s="2">
        <v>8.7777777777777768</v>
      </c>
    </row>
    <row r="42" spans="1:6" x14ac:dyDescent="0.25">
      <c r="A42" s="1">
        <v>20.5</v>
      </c>
      <c r="B42" s="2">
        <v>2.8636363636363638</v>
      </c>
      <c r="C42" s="1">
        <v>50</v>
      </c>
      <c r="D42" s="2">
        <v>5.5555555555555554</v>
      </c>
      <c r="E42" s="1">
        <v>79.5</v>
      </c>
      <c r="F42" s="2">
        <v>8.8333333333333321</v>
      </c>
    </row>
    <row r="43" spans="1:6" x14ac:dyDescent="0.25">
      <c r="A43" s="1">
        <v>21</v>
      </c>
      <c r="B43" s="2">
        <v>2.9090909090909092</v>
      </c>
      <c r="C43" s="1">
        <v>50.5</v>
      </c>
      <c r="D43" s="2">
        <v>5.6111111111111107</v>
      </c>
      <c r="E43" s="1">
        <v>80</v>
      </c>
      <c r="F43" s="2">
        <v>8.8888888888888893</v>
      </c>
    </row>
    <row r="44" spans="1:6" x14ac:dyDescent="0.25">
      <c r="A44" s="1">
        <v>21.5</v>
      </c>
      <c r="B44" s="2">
        <v>2.9545454545454546</v>
      </c>
      <c r="C44" s="1">
        <v>51</v>
      </c>
      <c r="D44" s="2">
        <v>5.6666666666666661</v>
      </c>
      <c r="E44" s="1">
        <v>80.5</v>
      </c>
      <c r="F44" s="2">
        <v>8.9444444444444446</v>
      </c>
    </row>
    <row r="45" spans="1:6" x14ac:dyDescent="0.25">
      <c r="A45" s="1">
        <v>22</v>
      </c>
      <c r="B45" s="2">
        <v>3</v>
      </c>
      <c r="C45" s="1">
        <v>51.5</v>
      </c>
      <c r="D45" s="2">
        <v>5.7222222222222223</v>
      </c>
      <c r="E45" s="1">
        <v>81</v>
      </c>
      <c r="F45" s="2">
        <v>9</v>
      </c>
    </row>
    <row r="46" spans="1:6" x14ac:dyDescent="0.25">
      <c r="A46" s="1">
        <v>22.5</v>
      </c>
      <c r="B46" s="2">
        <v>3.0454545454545454</v>
      </c>
      <c r="C46" s="1">
        <v>52</v>
      </c>
      <c r="D46" s="2">
        <v>5.7777777777777777</v>
      </c>
      <c r="E46" s="1">
        <v>81.5</v>
      </c>
      <c r="F46" s="2">
        <v>9.0555555555555554</v>
      </c>
    </row>
    <row r="47" spans="1:6" x14ac:dyDescent="0.25">
      <c r="A47" s="1">
        <v>23</v>
      </c>
      <c r="B47" s="2">
        <v>3.0909090909090908</v>
      </c>
      <c r="C47" s="1">
        <v>52.5</v>
      </c>
      <c r="D47" s="2">
        <v>5.833333333333333</v>
      </c>
      <c r="E47" s="1">
        <v>82</v>
      </c>
      <c r="F47" s="2">
        <v>9.1111111111111107</v>
      </c>
    </row>
    <row r="48" spans="1:6" x14ac:dyDescent="0.25">
      <c r="A48" s="1">
        <v>23.5</v>
      </c>
      <c r="B48" s="2">
        <v>3.1363636363636362</v>
      </c>
      <c r="C48" s="1">
        <v>53</v>
      </c>
      <c r="D48" s="2">
        <v>5.8888888888888884</v>
      </c>
      <c r="E48" s="1">
        <v>82.5</v>
      </c>
      <c r="F48" s="2">
        <v>9.1666666666666661</v>
      </c>
    </row>
    <row r="49" spans="1:6" x14ac:dyDescent="0.25">
      <c r="A49" s="1">
        <v>24</v>
      </c>
      <c r="B49" s="2">
        <v>3.1818181818181817</v>
      </c>
      <c r="C49" s="1">
        <v>53.5</v>
      </c>
      <c r="D49" s="2">
        <v>5.9444444444444438</v>
      </c>
      <c r="E49" s="1">
        <v>83</v>
      </c>
      <c r="F49" s="2">
        <v>9.2222222222222214</v>
      </c>
    </row>
    <row r="50" spans="1:6" x14ac:dyDescent="0.25">
      <c r="A50" s="1">
        <v>24.5</v>
      </c>
      <c r="B50" s="2">
        <v>3.2272727272727275</v>
      </c>
      <c r="C50" s="1">
        <v>54</v>
      </c>
      <c r="D50" s="2">
        <v>6</v>
      </c>
      <c r="E50" s="1">
        <v>83.5</v>
      </c>
      <c r="F50" s="2">
        <v>9.2777777777777768</v>
      </c>
    </row>
    <row r="51" spans="1:6" x14ac:dyDescent="0.25">
      <c r="A51" s="1">
        <v>25</v>
      </c>
      <c r="B51" s="2">
        <v>3.2727272727272729</v>
      </c>
      <c r="C51" s="1">
        <v>54.5</v>
      </c>
      <c r="D51" s="2">
        <v>6.0555555555555554</v>
      </c>
      <c r="E51" s="1">
        <v>84</v>
      </c>
      <c r="F51" s="2">
        <v>9.3333333333333321</v>
      </c>
    </row>
    <row r="52" spans="1:6" x14ac:dyDescent="0.25">
      <c r="A52" s="1">
        <v>25.5</v>
      </c>
      <c r="B52" s="2">
        <v>3.3181818181818183</v>
      </c>
      <c r="C52" s="1">
        <v>55</v>
      </c>
      <c r="D52" s="2">
        <v>6.1111111111111107</v>
      </c>
      <c r="E52" s="1">
        <v>84.5</v>
      </c>
      <c r="F52" s="2">
        <v>9.3888888888888875</v>
      </c>
    </row>
    <row r="53" spans="1:6" x14ac:dyDescent="0.25">
      <c r="A53" s="1">
        <v>26</v>
      </c>
      <c r="B53" s="2">
        <v>3.3636363636363638</v>
      </c>
      <c r="C53" s="1">
        <v>55.5</v>
      </c>
      <c r="D53" s="2">
        <v>6.1666666666666661</v>
      </c>
      <c r="E53" s="1">
        <v>85</v>
      </c>
      <c r="F53" s="2">
        <v>9.4444444444444446</v>
      </c>
    </row>
    <row r="54" spans="1:6" x14ac:dyDescent="0.25">
      <c r="A54" s="1">
        <v>26.5</v>
      </c>
      <c r="B54" s="2">
        <v>3.4090909090909092</v>
      </c>
      <c r="C54" s="1">
        <v>56</v>
      </c>
      <c r="D54" s="2">
        <v>6.2222222222222214</v>
      </c>
      <c r="E54" s="1">
        <v>85.5</v>
      </c>
      <c r="F54" s="2">
        <v>9.5</v>
      </c>
    </row>
    <row r="55" spans="1:6" x14ac:dyDescent="0.25">
      <c r="A55" s="1">
        <v>27</v>
      </c>
      <c r="B55" s="2">
        <v>3.4545454545454546</v>
      </c>
      <c r="C55" s="1">
        <v>56.5</v>
      </c>
      <c r="D55" s="2">
        <v>6.2777777777777777</v>
      </c>
      <c r="E55" s="1">
        <v>86</v>
      </c>
      <c r="F55" s="2">
        <v>9.5555555555555554</v>
      </c>
    </row>
    <row r="56" spans="1:6" x14ac:dyDescent="0.25">
      <c r="A56" s="1">
        <v>27.5</v>
      </c>
      <c r="B56" s="2">
        <v>3.5</v>
      </c>
      <c r="C56" s="1">
        <v>57</v>
      </c>
      <c r="D56" s="2">
        <v>6.333333333333333</v>
      </c>
      <c r="E56" s="1">
        <v>86.5</v>
      </c>
      <c r="F56" s="2">
        <v>9.6111111111111107</v>
      </c>
    </row>
    <row r="57" spans="1:6" x14ac:dyDescent="0.25">
      <c r="A57" s="1">
        <v>28</v>
      </c>
      <c r="B57" s="2">
        <v>3.5454545454545454</v>
      </c>
      <c r="C57" s="1">
        <v>57.5</v>
      </c>
      <c r="D57" s="2">
        <v>6.3888888888888884</v>
      </c>
      <c r="E57" s="1">
        <v>87</v>
      </c>
      <c r="F57" s="2">
        <v>9.6666666666666661</v>
      </c>
    </row>
    <row r="58" spans="1:6" x14ac:dyDescent="0.25">
      <c r="A58" s="1">
        <v>28.5</v>
      </c>
      <c r="B58" s="2">
        <v>3.5909090909090908</v>
      </c>
      <c r="C58" s="1">
        <v>58</v>
      </c>
      <c r="D58" s="2">
        <v>6.4444444444444438</v>
      </c>
      <c r="E58" s="1">
        <v>87.5</v>
      </c>
      <c r="F58" s="2">
        <v>9.7222222222222214</v>
      </c>
    </row>
    <row r="59" spans="1:6" x14ac:dyDescent="0.25">
      <c r="A59" s="1">
        <v>29</v>
      </c>
      <c r="B59" s="2">
        <v>3.6363636363636362</v>
      </c>
      <c r="C59" s="1">
        <v>58.5</v>
      </c>
      <c r="D59" s="2">
        <v>6.5</v>
      </c>
      <c r="E59" s="1">
        <v>88</v>
      </c>
      <c r="F59" s="2">
        <v>9.7777777777777768</v>
      </c>
    </row>
    <row r="60" spans="1:6" x14ac:dyDescent="0.25">
      <c r="A60" s="1">
        <v>29.5</v>
      </c>
      <c r="B60" s="2">
        <v>3.6818181818181821</v>
      </c>
      <c r="C60" s="1">
        <v>59</v>
      </c>
      <c r="D60" s="2">
        <v>6.5555555555555554</v>
      </c>
      <c r="E60" s="1">
        <v>88.5</v>
      </c>
      <c r="F60" s="2">
        <v>9.8333333333333321</v>
      </c>
    </row>
    <row r="61" spans="1:6" x14ac:dyDescent="0.25">
      <c r="A61" s="1">
        <v>30</v>
      </c>
      <c r="B61" s="2">
        <v>3.7272727272727275</v>
      </c>
      <c r="C61" s="1">
        <v>59.5</v>
      </c>
      <c r="D61" s="2">
        <v>6.6111111111111107</v>
      </c>
      <c r="E61" s="1">
        <v>89</v>
      </c>
      <c r="F61" s="2">
        <v>9.8888888888888875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Blad3</vt:lpstr>
    </vt:vector>
  </TitlesOfParts>
  <Company>Vinny27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 Gerrits</dc:creator>
  <cp:lastModifiedBy>Marloes Luttikhuis</cp:lastModifiedBy>
  <dcterms:created xsi:type="dcterms:W3CDTF">2013-03-26T14:05:18Z</dcterms:created>
  <dcterms:modified xsi:type="dcterms:W3CDTF">2017-02-14T15:15:17Z</dcterms:modified>
</cp:coreProperties>
</file>